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227"/>
  <workbookPr defaultThemeVersion="124226"/>
  <mc:AlternateContent xmlns:mc="http://schemas.openxmlformats.org/markup-compatibility/2006">
    <mc:Choice Requires="x15">
      <x15ac:absPath xmlns:x15ac="http://schemas.microsoft.com/office/spreadsheetml/2010/11/ac" url="https://alliancesafetycouncilbr-my.sharepoint.com/personal/kbyars-nichols_alliancesafetycouncil_org/Documents/Desktop/"/>
    </mc:Choice>
  </mc:AlternateContent>
  <xr:revisionPtr revIDLastSave="168" documentId="8_{DA89A214-D651-45FC-A6B3-201DD9A7B5C3}" xr6:coauthVersionLast="47" xr6:coauthVersionMax="47" xr10:uidLastSave="{D08FAA97-0C55-4872-AC47-46910F892FC8}"/>
  <bookViews>
    <workbookView xWindow="-25693" yWindow="27" windowWidth="25786" windowHeight="13866" activeTab="2" xr2:uid="{00000000-000D-0000-FFFF-FFFF00000000}"/>
  </bookViews>
  <sheets>
    <sheet name="Instructions" sheetId="1" r:id="rId1"/>
    <sheet name="Budget Example" sheetId="3" r:id="rId2"/>
    <sheet name="Budget Blank" sheetId="4" r:id="rId3"/>
  </sheets>
  <calcPr calcId="191029" iterateDelta="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127" i="4" l="1"/>
  <c r="N123" i="4"/>
  <c r="M123" i="4"/>
  <c r="L123" i="4"/>
  <c r="K123" i="4"/>
  <c r="N113" i="4"/>
  <c r="N115" i="4" s="1"/>
  <c r="M113" i="4"/>
  <c r="M115" i="4" s="1"/>
  <c r="L113" i="4"/>
  <c r="K112" i="4"/>
  <c r="K113" i="4" s="1"/>
  <c r="N109" i="4"/>
  <c r="M109" i="4"/>
  <c r="L109" i="4"/>
  <c r="L115" i="4" s="1"/>
  <c r="K108" i="4"/>
  <c r="K107" i="4"/>
  <c r="K106" i="4"/>
  <c r="K109" i="4" s="1"/>
  <c r="N103" i="4"/>
  <c r="M103" i="4"/>
  <c r="L103" i="4"/>
  <c r="K103" i="4"/>
  <c r="K102" i="4"/>
  <c r="K101" i="4"/>
  <c r="K100" i="4"/>
  <c r="N97" i="4"/>
  <c r="M97" i="4"/>
  <c r="L97" i="4"/>
  <c r="K96" i="4"/>
  <c r="K97" i="4" s="1"/>
  <c r="N93" i="4"/>
  <c r="M93" i="4"/>
  <c r="L93" i="4"/>
  <c r="K93" i="4"/>
  <c r="K92" i="4"/>
  <c r="K91" i="4"/>
  <c r="N88" i="4"/>
  <c r="M88" i="4"/>
  <c r="L88" i="4"/>
  <c r="K87" i="4"/>
  <c r="K86" i="4"/>
  <c r="K85" i="4"/>
  <c r="K88" i="4" s="1"/>
  <c r="N82" i="4"/>
  <c r="M82" i="4"/>
  <c r="L82" i="4"/>
  <c r="K82" i="4"/>
  <c r="K81" i="4"/>
  <c r="K80" i="4"/>
  <c r="N77" i="4"/>
  <c r="M77" i="4"/>
  <c r="L77" i="4"/>
  <c r="K76" i="4"/>
  <c r="K75" i="4"/>
  <c r="K74" i="4"/>
  <c r="K73" i="4"/>
  <c r="K72" i="4"/>
  <c r="K71" i="4"/>
  <c r="K70" i="4"/>
  <c r="K69" i="4"/>
  <c r="K68" i="4"/>
  <c r="K67" i="4"/>
  <c r="K77" i="4" s="1"/>
  <c r="N64" i="4"/>
  <c r="M64" i="4"/>
  <c r="L64" i="4"/>
  <c r="K63" i="4"/>
  <c r="K62" i="4"/>
  <c r="K61" i="4"/>
  <c r="K60" i="4"/>
  <c r="K64" i="4" s="1"/>
  <c r="K59" i="4"/>
  <c r="K58" i="4"/>
  <c r="K57" i="4"/>
  <c r="N54" i="4"/>
  <c r="M54" i="4"/>
  <c r="L54" i="4"/>
  <c r="J54" i="4"/>
  <c r="I54" i="4"/>
  <c r="H54" i="4"/>
  <c r="K53" i="4"/>
  <c r="K52" i="4"/>
  <c r="K51" i="4"/>
  <c r="K50" i="4"/>
  <c r="K49" i="4"/>
  <c r="K48" i="4"/>
  <c r="K47" i="4"/>
  <c r="K46" i="4"/>
  <c r="K45" i="4"/>
  <c r="N42" i="4"/>
  <c r="M42" i="4"/>
  <c r="L42" i="4"/>
  <c r="K41" i="4"/>
  <c r="K40" i="4"/>
  <c r="K39" i="4"/>
  <c r="K38" i="4"/>
  <c r="K37" i="4"/>
  <c r="K36" i="4"/>
  <c r="K35" i="4"/>
  <c r="K34" i="4"/>
  <c r="K42" i="4" s="1"/>
  <c r="K33" i="4"/>
  <c r="K32" i="4"/>
  <c r="K31" i="4"/>
  <c r="K30" i="4"/>
  <c r="K29" i="4"/>
  <c r="K28" i="4"/>
  <c r="K27" i="4"/>
  <c r="N24" i="4"/>
  <c r="M24" i="4"/>
  <c r="L24" i="4"/>
  <c r="K23" i="4"/>
  <c r="K22" i="4"/>
  <c r="N19" i="4"/>
  <c r="M19" i="4"/>
  <c r="L19" i="4"/>
  <c r="K19" i="4"/>
  <c r="K18" i="4"/>
  <c r="K17" i="4"/>
  <c r="N14" i="4"/>
  <c r="M14" i="4"/>
  <c r="L14" i="4"/>
  <c r="K13" i="4"/>
  <c r="K14" i="4" s="1"/>
  <c r="K11" i="4"/>
  <c r="K10" i="4"/>
  <c r="N6" i="4"/>
  <c r="M6" i="4"/>
  <c r="L6" i="4"/>
  <c r="K5" i="4"/>
  <c r="K4" i="4"/>
  <c r="K6" i="4" s="1"/>
  <c r="L93" i="3"/>
  <c r="K91" i="3"/>
  <c r="K54" i="4" l="1"/>
  <c r="K24" i="4"/>
  <c r="K115" i="4" s="1"/>
  <c r="K32" i="3"/>
  <c r="K11" i="3"/>
  <c r="L123" i="3" l="1"/>
  <c r="M123" i="3"/>
  <c r="N123" i="3"/>
  <c r="K123" i="3"/>
  <c r="K13" i="3"/>
  <c r="K10" i="3"/>
  <c r="L64" i="3"/>
  <c r="M64" i="3"/>
  <c r="N64" i="3"/>
  <c r="N77" i="3"/>
  <c r="L77" i="3"/>
  <c r="M77" i="3"/>
  <c r="N82" i="3"/>
  <c r="L82" i="3"/>
  <c r="M82" i="3"/>
  <c r="L88" i="3"/>
  <c r="M88" i="3"/>
  <c r="N88" i="3"/>
  <c r="M93" i="3"/>
  <c r="N93" i="3"/>
  <c r="L97" i="3"/>
  <c r="M97" i="3"/>
  <c r="N97" i="3"/>
  <c r="L103" i="3"/>
  <c r="M103" i="3"/>
  <c r="N103" i="3"/>
  <c r="L109" i="3"/>
  <c r="M109" i="3"/>
  <c r="N109" i="3"/>
  <c r="L113" i="3"/>
  <c r="M113" i="3"/>
  <c r="N113" i="3"/>
  <c r="K102" i="3"/>
  <c r="K101" i="3"/>
  <c r="K100" i="3"/>
  <c r="L54" i="3"/>
  <c r="M54" i="3"/>
  <c r="N54" i="3"/>
  <c r="L42" i="3"/>
  <c r="M42" i="3"/>
  <c r="N42" i="3"/>
  <c r="L24" i="3"/>
  <c r="M24" i="3"/>
  <c r="N24" i="3"/>
  <c r="L19" i="3"/>
  <c r="M19" i="3"/>
  <c r="N19" i="3"/>
  <c r="L14" i="3"/>
  <c r="M14" i="3"/>
  <c r="N14" i="3"/>
  <c r="L6" i="3"/>
  <c r="M6" i="3"/>
  <c r="N6" i="3"/>
  <c r="K18" i="3"/>
  <c r="K17" i="3"/>
  <c r="K41" i="3"/>
  <c r="K40" i="3"/>
  <c r="K39" i="3"/>
  <c r="K38" i="3"/>
  <c r="K37" i="3"/>
  <c r="K36" i="3"/>
  <c r="K35" i="3"/>
  <c r="K34" i="3"/>
  <c r="K33" i="3"/>
  <c r="K31" i="3"/>
  <c r="K30" i="3"/>
  <c r="K29" i="3"/>
  <c r="K28" i="3"/>
  <c r="K27" i="3"/>
  <c r="K63" i="3"/>
  <c r="K62" i="3"/>
  <c r="K61" i="3"/>
  <c r="K60" i="3"/>
  <c r="K59" i="3"/>
  <c r="K58" i="3"/>
  <c r="K57" i="3"/>
  <c r="K76" i="3"/>
  <c r="K75" i="3"/>
  <c r="K74" i="3"/>
  <c r="K73" i="3"/>
  <c r="K72" i="3"/>
  <c r="K71" i="3"/>
  <c r="K70" i="3"/>
  <c r="K69" i="3"/>
  <c r="K68" i="3"/>
  <c r="K67" i="3"/>
  <c r="K81" i="3"/>
  <c r="K80" i="3"/>
  <c r="K87" i="3"/>
  <c r="K86" i="3"/>
  <c r="K85" i="3"/>
  <c r="K93" i="3"/>
  <c r="K92" i="3"/>
  <c r="K96" i="3"/>
  <c r="K108" i="3"/>
  <c r="K107" i="3"/>
  <c r="K106" i="3"/>
  <c r="K112" i="3"/>
  <c r="K64" i="3" l="1"/>
  <c r="N115" i="3"/>
  <c r="L115" i="3"/>
  <c r="M115" i="3"/>
  <c r="I126" i="3"/>
  <c r="J126" i="3"/>
  <c r="K126" i="3"/>
  <c r="K127" i="3" s="1"/>
  <c r="H125" i="3"/>
  <c r="H126" i="3" s="1"/>
  <c r="I54" i="3"/>
  <c r="J54" i="3"/>
  <c r="H54" i="3"/>
  <c r="K97" i="3" l="1"/>
  <c r="K52" i="3"/>
  <c r="K53" i="3"/>
  <c r="K19" i="3"/>
  <c r="K51" i="3"/>
  <c r="K113" i="3"/>
  <c r="K42" i="3" l="1"/>
  <c r="K88" i="3"/>
  <c r="K5" i="3"/>
  <c r="K22" i="3"/>
  <c r="K23" i="3"/>
  <c r="K45" i="3"/>
  <c r="K46" i="3"/>
  <c r="K47" i="3"/>
  <c r="K48" i="3"/>
  <c r="K49" i="3"/>
  <c r="K50" i="3"/>
  <c r="K109" i="3"/>
  <c r="K4" i="3"/>
  <c r="K6" i="3" s="1"/>
  <c r="K54" i="3" l="1"/>
  <c r="K24" i="3"/>
  <c r="K82" i="3"/>
  <c r="K77" i="3"/>
  <c r="K103" i="3"/>
  <c r="G9" i="3"/>
  <c r="G12" i="3"/>
  <c r="K14" i="3"/>
  <c r="K115" i="3" s="1"/>
</calcChain>
</file>

<file path=xl/sharedStrings.xml><?xml version="1.0" encoding="utf-8"?>
<sst xmlns="http://schemas.openxmlformats.org/spreadsheetml/2006/main" count="556" uniqueCount="143">
  <si>
    <t>The purpose of the budget spreadsheet is to help organize and determine a safety department budget. In the Budget Example tab there are several categories listed, with sample elements of each category. Some of these catagories and elements may not apply and can be deleted or changed as needed. Other categories and elements may have to be added by adding more rows to the spreadsheet. The budget spreadsheet can be modified to meet individual needs.</t>
  </si>
  <si>
    <t>*</t>
  </si>
  <si>
    <t>Instructions tab: Explains how to use this spreadsheet.</t>
  </si>
  <si>
    <t>Budget Example tab: This is the  partially filled in spreadsheet that is an example of categories and category elements in a budget, and calculations made from entries.</t>
  </si>
  <si>
    <t>Budget Blank: This is to be used for the Post-Session assignment and for any other participant budgeting use.</t>
  </si>
  <si>
    <t>To use this file, first save it with the current year in the file name.</t>
  </si>
  <si>
    <t>&gt;</t>
  </si>
  <si>
    <t>Column A: Empty</t>
  </si>
  <si>
    <t>Column B: Major catagories for expenditures</t>
  </si>
  <si>
    <t>Column C: Elements of each category</t>
  </si>
  <si>
    <t>Column D: The number of each item to purchase</t>
  </si>
  <si>
    <t>Column E: Unit description for each item</t>
  </si>
  <si>
    <t>Column F: @=At</t>
  </si>
  <si>
    <t>Column G: Cost per unit</t>
  </si>
  <si>
    <t>Column H: Empty</t>
  </si>
  <si>
    <t>Column I: Year end results for three years ago</t>
  </si>
  <si>
    <t>Column J: Year end results for two years ago</t>
  </si>
  <si>
    <t>Column K: Year end results for one year ago</t>
  </si>
  <si>
    <t>Column L: Current year budget - This column will generally calculate after filling the cells in column's D and G</t>
  </si>
  <si>
    <t>Column M: Proposed budget for the next year</t>
  </si>
  <si>
    <t>Column N: Proposed budget for two years forward</t>
  </si>
  <si>
    <t>Column O: Proposed budget for three years forward</t>
  </si>
  <si>
    <t>Below the Total Budget value:</t>
  </si>
  <si>
    <t>EMR for each year. A trailing indicator to monitor</t>
  </si>
  <si>
    <t>TRIR calculation: Fill in the number of recordables, number of employees, and total hours worked. TRIR will calculate.</t>
  </si>
  <si>
    <t>Cost of accidents: Fill in the current year direct cost. The indirect and total costs will calculate.</t>
  </si>
  <si>
    <t>Graph: Shows a comparison of the safety budget and the total cost of accidents.</t>
  </si>
  <si>
    <t>How to use the Budget Blank tab</t>
  </si>
  <si>
    <t>Yellow cells In columns D, G &amp; L are to be filled in for the current year.</t>
  </si>
  <si>
    <t>Green cells in column L automatically calculate for the current year: Subtotals,Total Budget,  TRIR, Indirect Cost of accidents, and Total Cost of Accidents.</t>
  </si>
  <si>
    <t>At the end of a year; the Current Year budget will become the data for Year -1, Year -1 becomes Year -2, and Year -2 becomes 
Year -3.</t>
  </si>
  <si>
    <t xml:space="preserve">A. First, do SaveAs and make a new copy with the new current year in the file name. </t>
  </si>
  <si>
    <t>B. The file with the previous year in the the file name becomes your archived record.</t>
  </si>
  <si>
    <t>C. Copy all the data for year -2 (column J) and paste it over the data for year -3 (column I). Rows 3-131</t>
  </si>
  <si>
    <t>D. Copy all the data for year -1 (column K) and paste it over the data for year -2 (column J).  Rows 3-131</t>
  </si>
  <si>
    <t>E. Copy all the data for the current year (column L) and use paste special/values to paste it over the data for year -1 (column K).  Rows 3-131</t>
  </si>
  <si>
    <t>Populate applicable rows in columns D &amp; G for the new current year. Compare the calculated values with what is in year +1</t>
  </si>
  <si>
    <t xml:space="preserve">Move the data in years +2 &amp; +3 one column to the left as was done in steps #3 C-D. </t>
  </si>
  <si>
    <t>Fill in a new budget for year +3.</t>
  </si>
  <si>
    <t>Number</t>
  </si>
  <si>
    <t>Units</t>
  </si>
  <si>
    <t>@</t>
  </si>
  <si>
    <t>Cost</t>
  </si>
  <si>
    <t>Year -3</t>
  </si>
  <si>
    <t>Year -2</t>
  </si>
  <si>
    <t>Year -1</t>
  </si>
  <si>
    <t>Current Year</t>
  </si>
  <si>
    <t>Year +1</t>
  </si>
  <si>
    <t>Year +2</t>
  </si>
  <si>
    <t>Year +3</t>
  </si>
  <si>
    <t>Salaries</t>
  </si>
  <si>
    <t>Safety Manager</t>
  </si>
  <si>
    <t>ea</t>
  </si>
  <si>
    <t>Safety Tech</t>
  </si>
  <si>
    <t>Subtotal</t>
  </si>
  <si>
    <t>Health Surveillance and Claims</t>
  </si>
  <si>
    <t>Workers Comp Premium</t>
  </si>
  <si>
    <t>emp</t>
  </si>
  <si>
    <t>Medical Exams</t>
  </si>
  <si>
    <t>Drug Tests</t>
  </si>
  <si>
    <t>Claims</t>
  </si>
  <si>
    <t>Post Accident Mgt</t>
  </si>
  <si>
    <t>Medical Equipment</t>
  </si>
  <si>
    <t>First Aid Supplies</t>
  </si>
  <si>
    <t>First Responder</t>
  </si>
  <si>
    <t>Education &amp; Training (Safety Staff)</t>
  </si>
  <si>
    <t>ASSE Conference</t>
  </si>
  <si>
    <t>Governer's Safety Conference</t>
  </si>
  <si>
    <t>Safety Training &amp; Documentation</t>
  </si>
  <si>
    <t>JSA's</t>
  </si>
  <si>
    <t>Forklift Certification</t>
  </si>
  <si>
    <t>New Employee Safety Orientation</t>
  </si>
  <si>
    <t>First Aid /  CPR Training</t>
  </si>
  <si>
    <t>Crane Rigging and Flagging</t>
  </si>
  <si>
    <t>GHS Training</t>
  </si>
  <si>
    <t>Emergency Respons Training</t>
  </si>
  <si>
    <t>Annual Evacuation/Fire Drill</t>
  </si>
  <si>
    <t>Weekly Safety Meetings</t>
  </si>
  <si>
    <t>Quarterly Safety Meetings</t>
  </si>
  <si>
    <t>Charlie Morecraft</t>
  </si>
  <si>
    <t>Safety Promotion Activities/Printing</t>
  </si>
  <si>
    <t>Safety Training Content Development</t>
  </si>
  <si>
    <t>Safety Books, Standards, Posters, etc.</t>
  </si>
  <si>
    <t>Training Records Maintnance</t>
  </si>
  <si>
    <t>Personal Protective Equipment</t>
  </si>
  <si>
    <t>Glasses</t>
  </si>
  <si>
    <t>Gloves (Rubber)</t>
  </si>
  <si>
    <t>pr</t>
  </si>
  <si>
    <t>Gloves (Cotton)</t>
  </si>
  <si>
    <t>Gloves (Latex)</t>
  </si>
  <si>
    <t>Paper Suits</t>
  </si>
  <si>
    <t>Boots</t>
  </si>
  <si>
    <t>Earplugs (various types)</t>
  </si>
  <si>
    <t>bx</t>
  </si>
  <si>
    <t>Fall Protection Harness Replacement</t>
  </si>
  <si>
    <t>Class A suit Replacement</t>
  </si>
  <si>
    <t>Safety Equipment</t>
  </si>
  <si>
    <t>Fire Extinguishers</t>
  </si>
  <si>
    <t>Fire Extinguisher Refills</t>
  </si>
  <si>
    <t>LOTO Supplies</t>
  </si>
  <si>
    <t>Confined Space/Firewatch Supplies</t>
  </si>
  <si>
    <t>SAR</t>
  </si>
  <si>
    <t>Crane Rigging Replacement</t>
  </si>
  <si>
    <t>Fall Protection Equipment</t>
  </si>
  <si>
    <t>Quality Improvement in Safety</t>
  </si>
  <si>
    <t>Implementation/Maintenance of SMS</t>
  </si>
  <si>
    <t>SMS Quality Assurance</t>
  </si>
  <si>
    <t>New Initiative 1</t>
  </si>
  <si>
    <t>New Initiative 2</t>
  </si>
  <si>
    <t>Safety Committee</t>
  </si>
  <si>
    <t>Equipment Inspections</t>
  </si>
  <si>
    <t>Addressing Equipment Inspection Results</t>
  </si>
  <si>
    <t>Annual Internal Audit</t>
  </si>
  <si>
    <t>Addressing Annual Internal Audit Findings</t>
  </si>
  <si>
    <t>External Audit (5 year pro-rated share: Audit due in 2014)</t>
  </si>
  <si>
    <t>High Risk Items</t>
  </si>
  <si>
    <t>Industrial Hygiene</t>
  </si>
  <si>
    <t>Test Equipment</t>
  </si>
  <si>
    <t>Equipment Calibration</t>
  </si>
  <si>
    <t>Industrial Hygiene Monitoring</t>
  </si>
  <si>
    <t>Environmental</t>
  </si>
  <si>
    <t>Security</t>
  </si>
  <si>
    <t>Rewards and Incentives</t>
  </si>
  <si>
    <t>Keychain Lights</t>
  </si>
  <si>
    <t>T-shirts</t>
  </si>
  <si>
    <t>Ice Chests</t>
  </si>
  <si>
    <t>Travel</t>
  </si>
  <si>
    <t>Audits of other facilities</t>
  </si>
  <si>
    <t>External Meetings</t>
  </si>
  <si>
    <t>Remote site training activities</t>
  </si>
  <si>
    <t>Subscriptions &amp; Memberships</t>
  </si>
  <si>
    <t xml:space="preserve">ASSE </t>
  </si>
  <si>
    <t>TOTAL BUDGET</t>
  </si>
  <si>
    <t>EMR</t>
  </si>
  <si>
    <t>TRIR</t>
  </si>
  <si>
    <t>Recordables</t>
  </si>
  <si>
    <t>Total Employees</t>
  </si>
  <si>
    <t>Total Hours Worked</t>
  </si>
  <si>
    <t>Multiplier</t>
  </si>
  <si>
    <t>Direct Cost of Accidents</t>
  </si>
  <si>
    <t>Indirect Cost of  Accidents</t>
  </si>
  <si>
    <t>Total Cost of Accidents</t>
  </si>
  <si>
    <t>Budgeted Items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</si>
</sst>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44" formatCode="_(&quot;$&quot;* #,##0.00_);_(&quot;$&quot;* \(#,##0.00\);_(&quot;$&quot;* &quot;-&quot;??_);_(@_)"/>
    <numFmt numFmtId="43" formatCode="_(* #,##0.00_);_(* \(#,##0.00\);_(* &quot;-&quot;??_);_(@_)"/>
    <numFmt numFmtId="164" formatCode="_(* #,##0_);_(* \(#,##0\);_(* &quot;-&quot;??_);_(@_)"/>
  </numFmts>
  <fonts count="9"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sz val="11"/>
      <color theme="0"/>
      <name val="Calibri"/>
      <family val="2"/>
      <scheme val="minor"/>
    </font>
    <font>
      <sz val="12"/>
      <color theme="1"/>
      <name val="Calibri"/>
      <family val="2"/>
      <scheme val="minor"/>
    </font>
    <font>
      <b/>
      <sz val="18"/>
      <color theme="0"/>
      <name val="Calibri"/>
      <family val="2"/>
      <scheme val="minor"/>
    </font>
    <font>
      <sz val="18"/>
      <color theme="1"/>
      <name val="Calibri"/>
      <family val="2"/>
      <scheme val="minor"/>
    </font>
    <font>
      <b/>
      <sz val="12"/>
      <color theme="1"/>
      <name val="Calibri"/>
      <family val="2"/>
      <scheme val="minor"/>
    </font>
  </fonts>
  <fills count="12">
    <fill>
      <patternFill patternType="none"/>
    </fill>
    <fill>
      <patternFill patternType="gray125"/>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rgb="FFFFFF66"/>
        <bgColor indexed="64"/>
      </patternFill>
    </fill>
    <fill>
      <patternFill patternType="solid">
        <fgColor theme="0"/>
        <bgColor indexed="64"/>
      </patternFill>
    </fill>
    <fill>
      <patternFill patternType="solid">
        <fgColor rgb="FF00FF00"/>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1"/>
        <bgColor indexed="64"/>
      </patternFill>
    </fill>
    <fill>
      <patternFill patternType="solid">
        <fgColor theme="4" tint="0.39997558519241921"/>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bottom/>
      <diagonal/>
    </border>
  </borders>
  <cellStyleXfs count="4">
    <xf numFmtId="0" fontId="0" fillId="0" borderId="0"/>
    <xf numFmtId="44" fontId="1" fillId="0" borderId="0" applyFont="0" applyFill="0" applyBorder="0" applyAlignment="0" applyProtection="0"/>
    <xf numFmtId="43" fontId="1" fillId="0" borderId="0" applyFont="0" applyFill="0" applyBorder="0" applyAlignment="0" applyProtection="0"/>
    <xf numFmtId="0" fontId="4" fillId="4" borderId="0" applyNumberFormat="0" applyBorder="0" applyAlignment="0" applyProtection="0"/>
  </cellStyleXfs>
  <cellXfs count="87">
    <xf numFmtId="0" fontId="0" fillId="0" borderId="0" xfId="0"/>
    <xf numFmtId="0" fontId="2" fillId="0" borderId="0" xfId="0" applyFont="1"/>
    <xf numFmtId="44" fontId="0" fillId="0" borderId="0" xfId="1" applyFont="1"/>
    <xf numFmtId="0" fontId="0" fillId="0" borderId="0" xfId="0" applyAlignment="1">
      <alignment horizontal="center"/>
    </xf>
    <xf numFmtId="44" fontId="1" fillId="0" borderId="0" xfId="1" applyFont="1" applyAlignment="1">
      <alignment horizontal="center"/>
    </xf>
    <xf numFmtId="0" fontId="3" fillId="0" borderId="0" xfId="0" applyFont="1"/>
    <xf numFmtId="0" fontId="3" fillId="0" borderId="0" xfId="0" applyFont="1" applyAlignment="1">
      <alignment horizontal="center"/>
    </xf>
    <xf numFmtId="44" fontId="3" fillId="0" borderId="0" xfId="1" applyFont="1" applyAlignment="1">
      <alignment horizontal="center"/>
    </xf>
    <xf numFmtId="0" fontId="0" fillId="0" borderId="0" xfId="0" applyAlignment="1">
      <alignment wrapText="1"/>
    </xf>
    <xf numFmtId="44" fontId="1" fillId="0" borderId="0" xfId="1" applyFont="1" applyBorder="1" applyAlignment="1">
      <alignment horizontal="center"/>
    </xf>
    <xf numFmtId="44" fontId="1" fillId="2" borderId="1" xfId="1" applyFill="1" applyBorder="1" applyAlignment="1">
      <alignment horizontal="center"/>
    </xf>
    <xf numFmtId="44" fontId="1" fillId="3" borderId="1" xfId="1" applyFill="1" applyBorder="1" applyAlignment="1">
      <alignment horizontal="center"/>
    </xf>
    <xf numFmtId="44" fontId="2" fillId="2" borderId="1" xfId="1" applyFont="1" applyFill="1" applyBorder="1" applyAlignment="1">
      <alignment horizontal="center"/>
    </xf>
    <xf numFmtId="44" fontId="2" fillId="3" borderId="1" xfId="1" applyFont="1" applyFill="1" applyBorder="1" applyAlignment="1">
      <alignment horizontal="center"/>
    </xf>
    <xf numFmtId="44" fontId="1" fillId="0" borderId="0" xfId="1" applyFill="1" applyBorder="1" applyAlignment="1">
      <alignment horizontal="center"/>
    </xf>
    <xf numFmtId="44" fontId="1" fillId="0" borderId="0" xfId="1" applyFont="1" applyFill="1" applyBorder="1" applyAlignment="1">
      <alignment horizontal="center"/>
    </xf>
    <xf numFmtId="0" fontId="0" fillId="0" borderId="0" xfId="0" applyAlignment="1">
      <alignment horizontal="right"/>
    </xf>
    <xf numFmtId="44" fontId="4" fillId="4" borderId="2" xfId="3" applyNumberFormat="1" applyBorder="1" applyAlignment="1">
      <alignment horizontal="center"/>
    </xf>
    <xf numFmtId="0" fontId="0" fillId="0" borderId="1" xfId="0" applyBorder="1" applyAlignment="1">
      <alignment horizontal="center"/>
    </xf>
    <xf numFmtId="44" fontId="1" fillId="0" borderId="1" xfId="1" applyFont="1" applyBorder="1" applyAlignment="1">
      <alignment horizontal="center"/>
    </xf>
    <xf numFmtId="0" fontId="0" fillId="0" borderId="1" xfId="0" applyBorder="1" applyAlignment="1">
      <alignment horizontal="center" wrapText="1"/>
    </xf>
    <xf numFmtId="44" fontId="1" fillId="2" borderId="3" xfId="1" applyFill="1" applyBorder="1" applyAlignment="1">
      <alignment horizontal="center"/>
    </xf>
    <xf numFmtId="44" fontId="1" fillId="3" borderId="4" xfId="1" applyFill="1" applyBorder="1" applyAlignment="1">
      <alignment horizontal="center"/>
    </xf>
    <xf numFmtId="0" fontId="2" fillId="0" borderId="1" xfId="0" applyFont="1" applyBorder="1" applyAlignment="1">
      <alignment horizontal="center"/>
    </xf>
    <xf numFmtId="44" fontId="2" fillId="0" borderId="1" xfId="1" applyFont="1" applyBorder="1" applyAlignment="1">
      <alignment horizontal="center"/>
    </xf>
    <xf numFmtId="44" fontId="1" fillId="5" borderId="1" xfId="1" applyFont="1" applyFill="1" applyBorder="1" applyAlignment="1">
      <alignment horizontal="center"/>
    </xf>
    <xf numFmtId="0" fontId="0" fillId="5" borderId="1" xfId="0" applyFill="1" applyBorder="1" applyAlignment="1">
      <alignment horizontal="center"/>
    </xf>
    <xf numFmtId="0" fontId="0" fillId="5" borderId="1" xfId="0" applyFill="1" applyBorder="1"/>
    <xf numFmtId="0" fontId="0" fillId="5" borderId="1" xfId="0" applyFill="1" applyBorder="1" applyAlignment="1">
      <alignment horizontal="center" wrapText="1"/>
    </xf>
    <xf numFmtId="44" fontId="1" fillId="7" borderId="0" xfId="1" applyFont="1" applyFill="1" applyBorder="1" applyAlignment="1">
      <alignment horizontal="center"/>
    </xf>
    <xf numFmtId="44" fontId="1" fillId="7" borderId="1" xfId="1" applyFont="1" applyFill="1" applyBorder="1" applyAlignment="1">
      <alignment horizontal="center"/>
    </xf>
    <xf numFmtId="44" fontId="0" fillId="7" borderId="0" xfId="1" applyFont="1" applyFill="1"/>
    <xf numFmtId="0" fontId="2" fillId="0" borderId="0" xfId="1" applyNumberFormat="1" applyFont="1" applyBorder="1" applyAlignment="1">
      <alignment horizontal="center"/>
    </xf>
    <xf numFmtId="44" fontId="2" fillId="7" borderId="0" xfId="1" applyFont="1" applyFill="1" applyBorder="1" applyAlignment="1">
      <alignment horizontal="center"/>
    </xf>
    <xf numFmtId="164" fontId="1" fillId="6" borderId="1" xfId="2" applyNumberFormat="1" applyFont="1" applyFill="1" applyBorder="1" applyAlignment="1">
      <alignment horizontal="center"/>
    </xf>
    <xf numFmtId="164" fontId="1" fillId="0" borderId="1" xfId="2" applyNumberFormat="1" applyFont="1" applyBorder="1" applyAlignment="1">
      <alignment horizontal="center"/>
    </xf>
    <xf numFmtId="164" fontId="1" fillId="5" borderId="1" xfId="2" applyNumberFormat="1" applyFont="1" applyFill="1" applyBorder="1" applyAlignment="1">
      <alignment horizontal="center"/>
    </xf>
    <xf numFmtId="164" fontId="0" fillId="0" borderId="1" xfId="2" applyNumberFormat="1" applyFont="1" applyBorder="1"/>
    <xf numFmtId="44" fontId="2" fillId="6" borderId="0" xfId="1" applyFont="1" applyFill="1" applyBorder="1" applyAlignment="1">
      <alignment horizontal="center"/>
    </xf>
    <xf numFmtId="0" fontId="2" fillId="0" borderId="1" xfId="1" applyNumberFormat="1" applyFont="1" applyBorder="1" applyAlignment="1">
      <alignment horizontal="center"/>
    </xf>
    <xf numFmtId="44" fontId="3" fillId="0" borderId="1" xfId="1" applyFont="1" applyBorder="1"/>
    <xf numFmtId="2" fontId="2" fillId="0" borderId="1" xfId="1" applyNumberFormat="1" applyFont="1" applyBorder="1" applyAlignment="1">
      <alignment horizontal="center"/>
    </xf>
    <xf numFmtId="44" fontId="0" fillId="0" borderId="1" xfId="1" applyFont="1" applyBorder="1"/>
    <xf numFmtId="0" fontId="0" fillId="0" borderId="0" xfId="0" applyAlignment="1">
      <alignment horizontal="center" vertical="center"/>
    </xf>
    <xf numFmtId="44" fontId="1" fillId="6" borderId="0" xfId="1" applyFill="1" applyBorder="1" applyAlignment="1">
      <alignment horizontal="center"/>
    </xf>
    <xf numFmtId="44" fontId="1" fillId="6" borderId="0" xfId="1" applyFont="1" applyFill="1" applyBorder="1" applyAlignment="1">
      <alignment horizontal="center"/>
    </xf>
    <xf numFmtId="44" fontId="3" fillId="0" borderId="0" xfId="1" applyFont="1" applyBorder="1"/>
    <xf numFmtId="44" fontId="0" fillId="0" borderId="0" xfId="1" applyFont="1" applyBorder="1"/>
    <xf numFmtId="44" fontId="2" fillId="7" borderId="1" xfId="1" applyFont="1" applyFill="1" applyBorder="1" applyAlignment="1">
      <alignment horizontal="center"/>
    </xf>
    <xf numFmtId="2" fontId="2" fillId="7" borderId="1" xfId="1" applyNumberFormat="1" applyFont="1" applyFill="1" applyBorder="1" applyAlignment="1">
      <alignment horizontal="center"/>
    </xf>
    <xf numFmtId="0" fontId="5" fillId="8" borderId="0" xfId="0" applyFont="1" applyFill="1" applyAlignment="1">
      <alignment horizontal="center" vertical="center"/>
    </xf>
    <xf numFmtId="0" fontId="5" fillId="8" borderId="0" xfId="0" applyFont="1" applyFill="1" applyAlignment="1">
      <alignment wrapText="1"/>
    </xf>
    <xf numFmtId="0" fontId="5" fillId="0" borderId="1" xfId="0" applyFont="1" applyBorder="1" applyAlignment="1">
      <alignment horizontal="center" vertical="center"/>
    </xf>
    <xf numFmtId="0" fontId="5" fillId="0" borderId="1" xfId="0" applyFont="1" applyBorder="1" applyAlignment="1">
      <alignment wrapText="1"/>
    </xf>
    <xf numFmtId="0" fontId="5" fillId="0" borderId="6" xfId="0" applyFont="1" applyBorder="1" applyAlignment="1">
      <alignment wrapText="1"/>
    </xf>
    <xf numFmtId="0" fontId="5" fillId="0" borderId="7" xfId="0" applyFont="1" applyBorder="1" applyAlignment="1">
      <alignment horizontal="center" vertical="center"/>
    </xf>
    <xf numFmtId="0" fontId="5" fillId="0" borderId="7" xfId="0" applyFont="1" applyBorder="1" applyAlignment="1">
      <alignment wrapText="1"/>
    </xf>
    <xf numFmtId="0" fontId="5" fillId="0" borderId="0" xfId="0" applyFont="1"/>
    <xf numFmtId="0" fontId="5" fillId="0" borderId="0" xfId="0" applyFont="1" applyAlignment="1">
      <alignment horizontal="left" vertical="center"/>
    </xf>
    <xf numFmtId="0" fontId="5" fillId="0" borderId="0" xfId="0" applyFont="1" applyAlignment="1">
      <alignment horizontal="left" vertical="center" wrapText="1"/>
    </xf>
    <xf numFmtId="0" fontId="5" fillId="0" borderId="0" xfId="0" applyFont="1" applyAlignment="1">
      <alignment horizontal="left" wrapText="1"/>
    </xf>
    <xf numFmtId="0" fontId="5" fillId="0" borderId="8" xfId="0" applyFont="1"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9" xfId="0" applyBorder="1" applyAlignment="1"/>
    <xf numFmtId="0" fontId="0" fillId="0" borderId="0" xfId="0" applyAlignment="1"/>
    <xf numFmtId="0" fontId="2" fillId="9" borderId="0" xfId="0" applyFont="1" applyFill="1" applyAlignment="1"/>
    <xf numFmtId="0" fontId="0" fillId="9" borderId="0" xfId="0" applyFill="1" applyAlignment="1"/>
    <xf numFmtId="0" fontId="3" fillId="0" borderId="0" xfId="0" applyFont="1" applyAlignment="1">
      <alignment horizontal="right"/>
    </xf>
    <xf numFmtId="0" fontId="0" fillId="0" borderId="0" xfId="0" applyAlignment="1">
      <alignment horizontal="right"/>
    </xf>
    <xf numFmtId="0" fontId="5" fillId="0" borderId="0" xfId="0" applyFont="1" applyAlignment="1">
      <alignment horizontal="right"/>
    </xf>
    <xf numFmtId="0" fontId="0" fillId="0" borderId="0" xfId="0" applyBorder="1"/>
    <xf numFmtId="0" fontId="2" fillId="10" borderId="0" xfId="0" applyFont="1" applyFill="1" applyBorder="1"/>
    <xf numFmtId="0" fontId="0" fillId="9" borderId="0" xfId="0" applyFill="1" applyBorder="1" applyAlignment="1"/>
    <xf numFmtId="0" fontId="0" fillId="9" borderId="0" xfId="0" applyFill="1"/>
    <xf numFmtId="0" fontId="0" fillId="9" borderId="0" xfId="0" applyFill="1" applyAlignment="1">
      <alignment horizontal="center"/>
    </xf>
    <xf numFmtId="44" fontId="4" fillId="9" borderId="2" xfId="3" applyNumberFormat="1" applyFill="1" applyBorder="1" applyAlignment="1">
      <alignment horizontal="center"/>
    </xf>
    <xf numFmtId="0" fontId="5" fillId="0" borderId="9" xfId="0" applyFont="1" applyBorder="1" applyAlignment="1">
      <alignment horizontal="right"/>
    </xf>
    <xf numFmtId="44" fontId="4" fillId="11" borderId="0" xfId="1" applyFont="1" applyFill="1" applyBorder="1" applyAlignment="1">
      <alignment horizontal="center"/>
    </xf>
    <xf numFmtId="0" fontId="6" fillId="10" borderId="0" xfId="0" applyFont="1" applyFill="1" applyAlignment="1">
      <alignment horizontal="center"/>
    </xf>
    <xf numFmtId="0" fontId="7" fillId="10" borderId="9" xfId="0" applyFont="1" applyFill="1" applyBorder="1" applyAlignment="1">
      <alignment horizontal="center"/>
    </xf>
    <xf numFmtId="0" fontId="8" fillId="0" borderId="5" xfId="0" applyFont="1" applyBorder="1" applyAlignment="1">
      <alignment horizontal="center"/>
    </xf>
    <xf numFmtId="44" fontId="8" fillId="0" borderId="5" xfId="1" applyFont="1" applyBorder="1" applyAlignment="1">
      <alignment horizontal="center"/>
    </xf>
    <xf numFmtId="44" fontId="8" fillId="3" borderId="5" xfId="1" applyFont="1" applyFill="1" applyBorder="1" applyAlignment="1">
      <alignment horizontal="center"/>
    </xf>
    <xf numFmtId="44" fontId="8" fillId="2" borderId="5" xfId="1" applyFont="1" applyFill="1" applyBorder="1" applyAlignment="1">
      <alignment horizontal="center"/>
    </xf>
    <xf numFmtId="44" fontId="8" fillId="0" borderId="0" xfId="1" applyFont="1" applyBorder="1" applyAlignment="1">
      <alignment horizontal="center"/>
    </xf>
    <xf numFmtId="0" fontId="2" fillId="0" borderId="11" xfId="0" applyFont="1" applyBorder="1"/>
  </cellXfs>
  <cellStyles count="4">
    <cellStyle name="60% - Accent1" xfId="3" builtinId="32"/>
    <cellStyle name="Comma" xfId="2" builtinId="3"/>
    <cellStyle name="Currency" xfId="1" builtinId="4"/>
    <cellStyle name="Normal" xfId="0" builtinId="0"/>
  </cellStyles>
  <dxfs count="4">
    <dxf>
      <fill>
        <patternFill>
          <bgColor theme="8" tint="0.79998168889431442"/>
        </patternFill>
      </fill>
    </dxf>
    <dxf>
      <fill>
        <patternFill>
          <bgColor theme="3" tint="0.79998168889431442"/>
        </patternFill>
      </fill>
    </dxf>
    <dxf>
      <fill>
        <patternFill>
          <bgColor theme="4" tint="0.79998168889431442"/>
        </patternFill>
      </fill>
    </dxf>
    <dxf>
      <fill>
        <patternFill>
          <bgColor theme="3" tint="0.79998168889431442"/>
        </patternFill>
      </fill>
    </dxf>
  </dxfs>
  <tableStyles count="2" defaultTableStyle="TableStyleMedium2" defaultPivotStyle="PivotStyleLight16">
    <tableStyle name="Table Style 1" pivot="0" count="2" xr9:uid="{00000000-0011-0000-FFFF-FFFF00000000}">
      <tableStyleElement type="firstColumnStripe" dxfId="3"/>
      <tableStyleElement type="secondColumnStripe" dxfId="2"/>
    </tableStyle>
    <tableStyle name="Table Style 2" pivot="0" count="2" xr9:uid="{00000000-0011-0000-FFFF-FFFF01000000}">
      <tableStyleElement type="firstColumnStripe" dxfId="1"/>
      <tableStyleElement type="secondColumnStripe" dxfId="0"/>
    </tableStyle>
  </tableStyles>
  <colors>
    <mruColors>
      <color rgb="FF00FF00"/>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20"/>
      <c:rAngAx val="1"/>
    </c:view3D>
    <c:floor>
      <c:thickness val="0"/>
    </c:floor>
    <c:sideWall>
      <c:thickness val="0"/>
    </c:sideWall>
    <c:backWall>
      <c:thickness val="0"/>
    </c:backWall>
    <c:plotArea>
      <c:layout/>
      <c:bar3DChart>
        <c:barDir val="col"/>
        <c:grouping val="clustered"/>
        <c:varyColors val="0"/>
        <c:ser>
          <c:idx val="0"/>
          <c:order val="0"/>
          <c:tx>
            <c:strRef>
              <c:f>'Budget Example'!$B$115</c:f>
              <c:strCache>
                <c:ptCount val="1"/>
                <c:pt idx="0">
                  <c:v>TOTAL BUDGET</c:v>
                </c:pt>
              </c:strCache>
            </c:strRef>
          </c:tx>
          <c:invertIfNegative val="0"/>
          <c:val>
            <c:numRef>
              <c:f>'Budget Example'!$H$115:$K$115</c:f>
              <c:numCache>
                <c:formatCode>_("$"* #,##0.00_);_("$"* \(#,##0.00\);_("$"* "-"??_);_(@_)</c:formatCode>
                <c:ptCount val="4"/>
                <c:pt idx="0">
                  <c:v>85000</c:v>
                </c:pt>
                <c:pt idx="1">
                  <c:v>82000</c:v>
                </c:pt>
                <c:pt idx="2">
                  <c:v>102000</c:v>
                </c:pt>
                <c:pt idx="3">
                  <c:v>140180</c:v>
                </c:pt>
              </c:numCache>
            </c:numRef>
          </c:val>
          <c:extLst>
            <c:ext xmlns:c16="http://schemas.microsoft.com/office/drawing/2014/chart" uri="{C3380CC4-5D6E-409C-BE32-E72D297353CC}">
              <c16:uniqueId val="{00000000-2D76-4B69-A819-3AE1E439B0DB}"/>
            </c:ext>
          </c:extLst>
        </c:ser>
        <c:ser>
          <c:idx val="1"/>
          <c:order val="1"/>
          <c:tx>
            <c:strRef>
              <c:f>'Budget Example'!$C$127</c:f>
              <c:strCache>
                <c:ptCount val="1"/>
                <c:pt idx="0">
                  <c:v>Total Cost of Accidents</c:v>
                </c:pt>
              </c:strCache>
            </c:strRef>
          </c:tx>
          <c:invertIfNegative val="0"/>
          <c:val>
            <c:numRef>
              <c:f>'Budget Example'!$H$127:$K$127</c:f>
              <c:numCache>
                <c:formatCode>_("$"* #,##0.00_);_("$"* \(#,##0.00\);_("$"* "-"??_);_(@_)</c:formatCode>
                <c:ptCount val="4"/>
                <c:pt idx="0">
                  <c:v>58800</c:v>
                </c:pt>
                <c:pt idx="1">
                  <c:v>0</c:v>
                </c:pt>
                <c:pt idx="2">
                  <c:v>35700</c:v>
                </c:pt>
                <c:pt idx="3">
                  <c:v>8400</c:v>
                </c:pt>
              </c:numCache>
            </c:numRef>
          </c:val>
          <c:extLst>
            <c:ext xmlns:c16="http://schemas.microsoft.com/office/drawing/2014/chart" uri="{C3380CC4-5D6E-409C-BE32-E72D297353CC}">
              <c16:uniqueId val="{00000001-2D76-4B69-A819-3AE1E439B0DB}"/>
            </c:ext>
          </c:extLst>
        </c:ser>
        <c:dLbls>
          <c:showLegendKey val="0"/>
          <c:showVal val="0"/>
          <c:showCatName val="0"/>
          <c:showSerName val="0"/>
          <c:showPercent val="0"/>
          <c:showBubbleSize val="0"/>
        </c:dLbls>
        <c:gapWidth val="150"/>
        <c:shape val="box"/>
        <c:axId val="49097728"/>
        <c:axId val="49103616"/>
        <c:axId val="0"/>
      </c:bar3DChart>
      <c:catAx>
        <c:axId val="49097728"/>
        <c:scaling>
          <c:orientation val="minMax"/>
        </c:scaling>
        <c:delete val="0"/>
        <c:axPos val="b"/>
        <c:majorTickMark val="out"/>
        <c:minorTickMark val="none"/>
        <c:tickLblPos val="nextTo"/>
        <c:crossAx val="49103616"/>
        <c:crosses val="autoZero"/>
        <c:auto val="1"/>
        <c:lblAlgn val="ctr"/>
        <c:lblOffset val="100"/>
        <c:noMultiLvlLbl val="0"/>
      </c:catAx>
      <c:valAx>
        <c:axId val="49103616"/>
        <c:scaling>
          <c:orientation val="minMax"/>
        </c:scaling>
        <c:delete val="0"/>
        <c:axPos val="l"/>
        <c:majorGridlines/>
        <c:numFmt formatCode="_(&quot;$&quot;* #,##0.00_);_(&quot;$&quot;* \(#,##0.00\);_(&quot;$&quot;* &quot;-&quot;??_);_(@_)" sourceLinked="1"/>
        <c:majorTickMark val="out"/>
        <c:minorTickMark val="none"/>
        <c:tickLblPos val="nextTo"/>
        <c:crossAx val="49097728"/>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20"/>
      <c:rAngAx val="1"/>
    </c:view3D>
    <c:floor>
      <c:thickness val="0"/>
    </c:floor>
    <c:sideWall>
      <c:thickness val="0"/>
    </c:sideWall>
    <c:backWall>
      <c:thickness val="0"/>
    </c:backWall>
    <c:plotArea>
      <c:layout/>
      <c:bar3DChart>
        <c:barDir val="col"/>
        <c:grouping val="clustered"/>
        <c:varyColors val="0"/>
        <c:ser>
          <c:idx val="0"/>
          <c:order val="0"/>
          <c:tx>
            <c:strRef>
              <c:f>'Budget Blank'!$B$115</c:f>
              <c:strCache>
                <c:ptCount val="1"/>
                <c:pt idx="0">
                  <c:v>TOTAL BUDGET</c:v>
                </c:pt>
              </c:strCache>
            </c:strRef>
          </c:tx>
          <c:invertIfNegative val="0"/>
          <c:val>
            <c:numRef>
              <c:f>'Budget Blank'!$H$115:$K$115</c:f>
              <c:numCache>
                <c:formatCode>_("$"* #,##0.00_);_("$"* \(#,##0.00\);_("$"* "-"??_);_(@_)</c:formatCode>
                <c:ptCount val="4"/>
                <c:pt idx="3">
                  <c:v>0</c:v>
                </c:pt>
              </c:numCache>
            </c:numRef>
          </c:val>
          <c:extLst>
            <c:ext xmlns:c16="http://schemas.microsoft.com/office/drawing/2014/chart" uri="{C3380CC4-5D6E-409C-BE32-E72D297353CC}">
              <c16:uniqueId val="{00000000-6B92-4F3C-B9B6-16833C1CB3F0}"/>
            </c:ext>
          </c:extLst>
        </c:ser>
        <c:ser>
          <c:idx val="1"/>
          <c:order val="1"/>
          <c:tx>
            <c:strRef>
              <c:f>'Budget Blank'!$C$127</c:f>
              <c:strCache>
                <c:ptCount val="1"/>
                <c:pt idx="0">
                  <c:v>Total Cost of Accidents</c:v>
                </c:pt>
              </c:strCache>
            </c:strRef>
          </c:tx>
          <c:invertIfNegative val="0"/>
          <c:val>
            <c:numRef>
              <c:f>'Budget Blank'!$H$127:$K$127</c:f>
              <c:numCache>
                <c:formatCode>_("$"* #,##0.00_);_("$"* \(#,##0.00\);_("$"* "-"??_);_(@_)</c:formatCode>
                <c:ptCount val="4"/>
                <c:pt idx="3">
                  <c:v>0</c:v>
                </c:pt>
              </c:numCache>
            </c:numRef>
          </c:val>
          <c:extLst>
            <c:ext xmlns:c16="http://schemas.microsoft.com/office/drawing/2014/chart" uri="{C3380CC4-5D6E-409C-BE32-E72D297353CC}">
              <c16:uniqueId val="{00000001-6B92-4F3C-B9B6-16833C1CB3F0}"/>
            </c:ext>
          </c:extLst>
        </c:ser>
        <c:dLbls>
          <c:showLegendKey val="0"/>
          <c:showVal val="0"/>
          <c:showCatName val="0"/>
          <c:showSerName val="0"/>
          <c:showPercent val="0"/>
          <c:showBubbleSize val="0"/>
        </c:dLbls>
        <c:gapWidth val="150"/>
        <c:shape val="box"/>
        <c:axId val="49097728"/>
        <c:axId val="49103616"/>
        <c:axId val="0"/>
      </c:bar3DChart>
      <c:catAx>
        <c:axId val="49097728"/>
        <c:scaling>
          <c:orientation val="minMax"/>
        </c:scaling>
        <c:delete val="0"/>
        <c:axPos val="b"/>
        <c:majorTickMark val="out"/>
        <c:minorTickMark val="none"/>
        <c:tickLblPos val="nextTo"/>
        <c:crossAx val="49103616"/>
        <c:crosses val="autoZero"/>
        <c:auto val="1"/>
        <c:lblAlgn val="ctr"/>
        <c:lblOffset val="100"/>
        <c:noMultiLvlLbl val="0"/>
      </c:catAx>
      <c:valAx>
        <c:axId val="49103616"/>
        <c:scaling>
          <c:orientation val="minMax"/>
        </c:scaling>
        <c:delete val="0"/>
        <c:axPos val="l"/>
        <c:majorGridlines/>
        <c:numFmt formatCode="_(&quot;$&quot;* #,##0.00_);_(&quot;$&quot;* \(#,##0.00\);_(&quot;$&quot;* &quot;-&quot;??_);_(@_)" sourceLinked="1"/>
        <c:majorTickMark val="out"/>
        <c:minorTickMark val="none"/>
        <c:tickLblPos val="nextTo"/>
        <c:crossAx val="49097728"/>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5</xdr:col>
      <xdr:colOff>114300</xdr:colOff>
      <xdr:row>128</xdr:row>
      <xdr:rowOff>138112</xdr:rowOff>
    </xdr:from>
    <xdr:to>
      <xdr:col>10</xdr:col>
      <xdr:colOff>57150</xdr:colOff>
      <xdr:row>143</xdr:row>
      <xdr:rowOff>23812</xdr:rowOff>
    </xdr:to>
    <xdr:graphicFrame macro="">
      <xdr:nvGraphicFramePr>
        <xdr:cNvPr id="14" name="Chart 13">
          <a:extLst>
            <a:ext uri="{FF2B5EF4-FFF2-40B4-BE49-F238E27FC236}">
              <a16:creationId xmlns:a16="http://schemas.microsoft.com/office/drawing/2014/main" id="{00000000-0008-0000-0100-00000E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5</xdr:col>
      <xdr:colOff>114300</xdr:colOff>
      <xdr:row>128</xdr:row>
      <xdr:rowOff>138112</xdr:rowOff>
    </xdr:from>
    <xdr:to>
      <xdr:col>10</xdr:col>
      <xdr:colOff>57150</xdr:colOff>
      <xdr:row>143</xdr:row>
      <xdr:rowOff>23812</xdr:rowOff>
    </xdr:to>
    <xdr:graphicFrame macro="">
      <xdr:nvGraphicFramePr>
        <xdr:cNvPr id="2" name="Chart 1">
          <a:extLst>
            <a:ext uri="{FF2B5EF4-FFF2-40B4-BE49-F238E27FC236}">
              <a16:creationId xmlns:a16="http://schemas.microsoft.com/office/drawing/2014/main" id="{470287FB-6487-4314-900B-E85F91FBEF5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41"/>
  <sheetViews>
    <sheetView topLeftCell="A12" workbookViewId="0">
      <selection activeCell="B17" sqref="B17"/>
    </sheetView>
  </sheetViews>
  <sheetFormatPr defaultRowHeight="15" x14ac:dyDescent="0.25"/>
  <cols>
    <col min="1" max="1" width="3.85546875" style="43" customWidth="1"/>
    <col min="2" max="2" width="124.42578125" style="8" customWidth="1"/>
    <col min="5" max="5" width="9.140625" style="2"/>
  </cols>
  <sheetData>
    <row r="1" spans="1:5" ht="65.25" customHeight="1" x14ac:dyDescent="0.25">
      <c r="A1" s="59" t="s">
        <v>0</v>
      </c>
      <c r="B1" s="60"/>
    </row>
    <row r="2" spans="1:5" ht="15.75" x14ac:dyDescent="0.25">
      <c r="A2" s="50"/>
      <c r="B2" s="51"/>
    </row>
    <row r="3" spans="1:5" ht="15.75" x14ac:dyDescent="0.25">
      <c r="A3" s="52" t="s">
        <v>1</v>
      </c>
      <c r="B3" s="53" t="s">
        <v>2</v>
      </c>
    </row>
    <row r="4" spans="1:5" ht="31.5" x14ac:dyDescent="0.25">
      <c r="A4" s="52" t="s">
        <v>1</v>
      </c>
      <c r="B4" s="53" t="s">
        <v>3</v>
      </c>
    </row>
    <row r="5" spans="1:5" ht="15.75" x14ac:dyDescent="0.25">
      <c r="A5" s="52" t="s">
        <v>1</v>
      </c>
      <c r="B5" s="53" t="s">
        <v>4</v>
      </c>
    </row>
    <row r="6" spans="1:5" ht="15.75" x14ac:dyDescent="0.25">
      <c r="A6" s="52" t="s">
        <v>1</v>
      </c>
      <c r="B6" s="53" t="s">
        <v>5</v>
      </c>
      <c r="E6" s="47"/>
    </row>
    <row r="7" spans="1:5" ht="15.75" x14ac:dyDescent="0.25">
      <c r="A7" s="50"/>
      <c r="B7" s="51"/>
      <c r="E7" s="47"/>
    </row>
    <row r="8" spans="1:5" ht="15.75" x14ac:dyDescent="0.25">
      <c r="A8" s="52" t="s">
        <v>6</v>
      </c>
      <c r="B8" s="53" t="s">
        <v>7</v>
      </c>
    </row>
    <row r="9" spans="1:5" ht="15.75" x14ac:dyDescent="0.25">
      <c r="A9" s="52" t="s">
        <v>6</v>
      </c>
      <c r="B9" s="53" t="s">
        <v>8</v>
      </c>
    </row>
    <row r="10" spans="1:5" ht="15.75" x14ac:dyDescent="0.25">
      <c r="A10" s="52" t="s">
        <v>6</v>
      </c>
      <c r="B10" s="53" t="s">
        <v>9</v>
      </c>
    </row>
    <row r="11" spans="1:5" ht="15.75" x14ac:dyDescent="0.25">
      <c r="A11" s="52" t="s">
        <v>6</v>
      </c>
      <c r="B11" s="53" t="s">
        <v>10</v>
      </c>
    </row>
    <row r="12" spans="1:5" ht="15.75" x14ac:dyDescent="0.25">
      <c r="A12" s="52" t="s">
        <v>6</v>
      </c>
      <c r="B12" s="53" t="s">
        <v>11</v>
      </c>
    </row>
    <row r="13" spans="1:5" ht="15.75" x14ac:dyDescent="0.25">
      <c r="A13" s="52" t="s">
        <v>6</v>
      </c>
      <c r="B13" s="53" t="s">
        <v>12</v>
      </c>
    </row>
    <row r="14" spans="1:5" ht="15.75" x14ac:dyDescent="0.25">
      <c r="A14" s="52" t="s">
        <v>6</v>
      </c>
      <c r="B14" s="53" t="s">
        <v>13</v>
      </c>
    </row>
    <row r="15" spans="1:5" ht="15.75" x14ac:dyDescent="0.25">
      <c r="A15" s="52" t="s">
        <v>6</v>
      </c>
      <c r="B15" s="53" t="s">
        <v>14</v>
      </c>
    </row>
    <row r="16" spans="1:5" ht="15.75" x14ac:dyDescent="0.25">
      <c r="A16" s="52" t="s">
        <v>6</v>
      </c>
      <c r="B16" s="53" t="s">
        <v>15</v>
      </c>
    </row>
    <row r="17" spans="1:5" ht="15.75" x14ac:dyDescent="0.25">
      <c r="A17" s="52" t="s">
        <v>6</v>
      </c>
      <c r="B17" s="53" t="s">
        <v>16</v>
      </c>
    </row>
    <row r="18" spans="1:5" ht="15.75" x14ac:dyDescent="0.25">
      <c r="A18" s="52" t="s">
        <v>6</v>
      </c>
      <c r="B18" s="53" t="s">
        <v>17</v>
      </c>
    </row>
    <row r="19" spans="1:5" ht="15.75" x14ac:dyDescent="0.25">
      <c r="A19" s="52" t="s">
        <v>6</v>
      </c>
      <c r="B19" s="53" t="s">
        <v>18</v>
      </c>
    </row>
    <row r="20" spans="1:5" ht="15.75" x14ac:dyDescent="0.25">
      <c r="A20" s="52" t="s">
        <v>6</v>
      </c>
      <c r="B20" s="53" t="s">
        <v>19</v>
      </c>
    </row>
    <row r="21" spans="1:5" ht="15.75" x14ac:dyDescent="0.25">
      <c r="A21" s="52" t="s">
        <v>6</v>
      </c>
      <c r="B21" s="53" t="s">
        <v>20</v>
      </c>
    </row>
    <row r="22" spans="1:5" ht="15.75" x14ac:dyDescent="0.25">
      <c r="A22" s="52" t="s">
        <v>6</v>
      </c>
      <c r="B22" s="53" t="s">
        <v>21</v>
      </c>
    </row>
    <row r="23" spans="1:5" ht="15.75" x14ac:dyDescent="0.25">
      <c r="A23" s="50"/>
      <c r="B23" s="51"/>
    </row>
    <row r="24" spans="1:5" ht="15.75" x14ac:dyDescent="0.25">
      <c r="A24" s="57" t="s">
        <v>22</v>
      </c>
      <c r="B24" s="57"/>
    </row>
    <row r="25" spans="1:5" ht="15.75" x14ac:dyDescent="0.25">
      <c r="A25" s="55" t="s">
        <v>6</v>
      </c>
      <c r="B25" s="56" t="s">
        <v>23</v>
      </c>
    </row>
    <row r="26" spans="1:5" ht="15.75" x14ac:dyDescent="0.25">
      <c r="A26" s="52" t="s">
        <v>6</v>
      </c>
      <c r="B26" s="53" t="s">
        <v>24</v>
      </c>
    </row>
    <row r="27" spans="1:5" ht="15.75" x14ac:dyDescent="0.25">
      <c r="A27" s="52" t="s">
        <v>6</v>
      </c>
      <c r="B27" s="53" t="s">
        <v>25</v>
      </c>
    </row>
    <row r="28" spans="1:5" ht="15.75" x14ac:dyDescent="0.25">
      <c r="A28" s="52" t="s">
        <v>6</v>
      </c>
      <c r="B28" s="53" t="s">
        <v>26</v>
      </c>
    </row>
    <row r="29" spans="1:5" ht="15.75" x14ac:dyDescent="0.25">
      <c r="A29" s="50"/>
      <c r="B29" s="51"/>
      <c r="E29" s="47"/>
    </row>
    <row r="30" spans="1:5" ht="15.75" x14ac:dyDescent="0.25">
      <c r="A30" s="58" t="s">
        <v>27</v>
      </c>
      <c r="B30" s="57"/>
    </row>
    <row r="31" spans="1:5" ht="15.75" x14ac:dyDescent="0.25">
      <c r="A31" s="52">
        <v>1</v>
      </c>
      <c r="B31" s="53" t="s">
        <v>28</v>
      </c>
    </row>
    <row r="32" spans="1:5" ht="31.5" x14ac:dyDescent="0.25">
      <c r="A32" s="52">
        <v>2</v>
      </c>
      <c r="B32" s="53" t="s">
        <v>29</v>
      </c>
    </row>
    <row r="33" spans="1:2" ht="31.5" x14ac:dyDescent="0.25">
      <c r="A33" s="61">
        <v>3</v>
      </c>
      <c r="B33" s="53" t="s">
        <v>30</v>
      </c>
    </row>
    <row r="34" spans="1:2" ht="15.75" x14ac:dyDescent="0.25">
      <c r="A34" s="62"/>
      <c r="B34" s="53" t="s">
        <v>31</v>
      </c>
    </row>
    <row r="35" spans="1:2" ht="15.75" x14ac:dyDescent="0.25">
      <c r="A35" s="62"/>
      <c r="B35" s="53" t="s">
        <v>32</v>
      </c>
    </row>
    <row r="36" spans="1:2" ht="15.75" x14ac:dyDescent="0.25">
      <c r="A36" s="62"/>
      <c r="B36" s="53" t="s">
        <v>33</v>
      </c>
    </row>
    <row r="37" spans="1:2" ht="15.75" x14ac:dyDescent="0.25">
      <c r="A37" s="62"/>
      <c r="B37" s="53" t="s">
        <v>34</v>
      </c>
    </row>
    <row r="38" spans="1:2" ht="31.5" x14ac:dyDescent="0.25">
      <c r="A38" s="63"/>
      <c r="B38" s="53" t="s">
        <v>35</v>
      </c>
    </row>
    <row r="39" spans="1:2" ht="15.75" x14ac:dyDescent="0.25">
      <c r="A39" s="52">
        <v>4</v>
      </c>
      <c r="B39" s="54" t="s">
        <v>36</v>
      </c>
    </row>
    <row r="40" spans="1:2" ht="15.75" x14ac:dyDescent="0.25">
      <c r="A40" s="52">
        <v>5</v>
      </c>
      <c r="B40" s="53" t="s">
        <v>37</v>
      </c>
    </row>
    <row r="41" spans="1:2" ht="15.75" x14ac:dyDescent="0.25">
      <c r="A41" s="52">
        <v>6</v>
      </c>
      <c r="B41" s="53" t="s">
        <v>38</v>
      </c>
    </row>
  </sheetData>
  <mergeCells count="4">
    <mergeCell ref="A24:B24"/>
    <mergeCell ref="A30:B30"/>
    <mergeCell ref="A1:B1"/>
    <mergeCell ref="A33:A38"/>
  </mergeCells>
  <pageMargins left="0.7" right="0.7" top="0.75" bottom="0.75" header="0.3" footer="0.3"/>
  <pageSetup scale="7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P128"/>
  <sheetViews>
    <sheetView showGridLines="0" zoomScale="90" zoomScaleNormal="90" workbookViewId="0">
      <pane ySplit="1" topLeftCell="A109" activePane="bottomLeft" state="frozen"/>
      <selection pane="bottomLeft" activeCell="K127" sqref="K127"/>
    </sheetView>
  </sheetViews>
  <sheetFormatPr defaultRowHeight="15" x14ac:dyDescent="0.25"/>
  <cols>
    <col min="1" max="1" width="3.5703125" customWidth="1"/>
    <col min="2" max="2" width="3.7109375" style="1" customWidth="1"/>
    <col min="3" max="3" width="37.5703125" customWidth="1"/>
    <col min="4" max="4" width="9.42578125" customWidth="1"/>
    <col min="5" max="5" width="7.28515625" style="3" customWidth="1"/>
    <col min="6" max="6" width="3.7109375" style="3" customWidth="1"/>
    <col min="7" max="7" width="14.42578125" style="4" customWidth="1"/>
    <col min="8" max="8" width="16.5703125" style="4" customWidth="1"/>
    <col min="9" max="9" width="15.42578125" style="4" customWidth="1"/>
    <col min="10" max="10" width="15.7109375" style="4" customWidth="1"/>
    <col min="11" max="11" width="19.85546875" style="9" customWidth="1"/>
    <col min="12" max="14" width="14" style="2" customWidth="1"/>
  </cols>
  <sheetData>
    <row r="1" spans="1:16" s="1" customFormat="1" ht="24.75" customHeight="1" x14ac:dyDescent="0.35">
      <c r="A1" s="72"/>
      <c r="B1" s="79" t="s">
        <v>142</v>
      </c>
      <c r="C1" s="80"/>
      <c r="D1" s="81" t="s">
        <v>39</v>
      </c>
      <c r="E1" s="81" t="s">
        <v>40</v>
      </c>
      <c r="F1" s="81" t="s">
        <v>41</v>
      </c>
      <c r="G1" s="82" t="s">
        <v>42</v>
      </c>
      <c r="H1" s="83" t="s">
        <v>43</v>
      </c>
      <c r="I1" s="84" t="s">
        <v>44</v>
      </c>
      <c r="J1" s="83" t="s">
        <v>45</v>
      </c>
      <c r="K1" s="85" t="s">
        <v>46</v>
      </c>
      <c r="L1" s="84" t="s">
        <v>47</v>
      </c>
      <c r="M1" s="83" t="s">
        <v>48</v>
      </c>
      <c r="N1" s="84" t="s">
        <v>49</v>
      </c>
      <c r="O1" s="86"/>
    </row>
    <row r="2" spans="1:16" x14ac:dyDescent="0.25">
      <c r="G2" s="9"/>
      <c r="H2" s="44"/>
      <c r="I2" s="44"/>
      <c r="J2" s="44"/>
      <c r="K2" s="45"/>
      <c r="L2" s="44"/>
      <c r="M2" s="44"/>
      <c r="N2" s="44"/>
      <c r="O2" s="71"/>
      <c r="P2" s="71"/>
    </row>
    <row r="3" spans="1:16" x14ac:dyDescent="0.25">
      <c r="B3" s="66" t="s">
        <v>50</v>
      </c>
      <c r="C3" s="73"/>
      <c r="D3" s="65"/>
      <c r="E3" s="65"/>
      <c r="F3" s="65"/>
      <c r="G3" s="65"/>
      <c r="H3" s="65"/>
      <c r="I3" s="65"/>
      <c r="J3" s="65"/>
      <c r="K3" s="65"/>
      <c r="L3" s="65"/>
      <c r="M3" s="65"/>
      <c r="N3" s="64"/>
    </row>
    <row r="4" spans="1:16" x14ac:dyDescent="0.25">
      <c r="C4" t="s">
        <v>51</v>
      </c>
      <c r="D4" s="26">
        <v>1</v>
      </c>
      <c r="E4" s="20" t="s">
        <v>52</v>
      </c>
      <c r="F4" s="23" t="s">
        <v>41</v>
      </c>
      <c r="G4" s="25">
        <v>30000</v>
      </c>
      <c r="H4" s="11"/>
      <c r="I4" s="10"/>
      <c r="J4" s="11"/>
      <c r="K4" s="30">
        <f>G4*D4</f>
        <v>30000</v>
      </c>
      <c r="L4" s="10"/>
      <c r="M4" s="11"/>
      <c r="N4" s="10"/>
    </row>
    <row r="5" spans="1:16" x14ac:dyDescent="0.25">
      <c r="C5" t="s">
        <v>53</v>
      </c>
      <c r="D5" s="26">
        <v>1</v>
      </c>
      <c r="E5" s="20" t="s">
        <v>52</v>
      </c>
      <c r="F5" s="23" t="s">
        <v>41</v>
      </c>
      <c r="G5" s="25">
        <v>25000</v>
      </c>
      <c r="H5" s="11"/>
      <c r="I5" s="10"/>
      <c r="J5" s="11"/>
      <c r="K5" s="30">
        <f>G5*D5</f>
        <v>25000</v>
      </c>
      <c r="L5" s="10"/>
      <c r="M5" s="11"/>
      <c r="N5" s="10"/>
    </row>
    <row r="6" spans="1:16" x14ac:dyDescent="0.25">
      <c r="C6" s="16" t="s">
        <v>54</v>
      </c>
      <c r="H6" s="11"/>
      <c r="I6" s="10"/>
      <c r="J6" s="11"/>
      <c r="K6" s="29">
        <f>SUM(K4:K5)</f>
        <v>55000</v>
      </c>
      <c r="L6" s="17">
        <f t="shared" ref="L6:N6" si="0">SUM(L4:L5)</f>
        <v>0</v>
      </c>
      <c r="M6" s="17">
        <f t="shared" si="0"/>
        <v>0</v>
      </c>
      <c r="N6" s="17">
        <f t="shared" si="0"/>
        <v>0</v>
      </c>
    </row>
    <row r="7" spans="1:16" x14ac:dyDescent="0.25">
      <c r="B7"/>
      <c r="E7"/>
      <c r="F7"/>
      <c r="G7"/>
      <c r="H7" s="2"/>
      <c r="I7" s="2"/>
      <c r="J7" s="2"/>
      <c r="K7" s="2"/>
    </row>
    <row r="8" spans="1:16" x14ac:dyDescent="0.25">
      <c r="B8" s="66" t="s">
        <v>55</v>
      </c>
      <c r="C8" s="67"/>
      <c r="D8" s="74"/>
      <c r="E8" s="75"/>
      <c r="F8" s="75"/>
      <c r="G8" s="74"/>
      <c r="H8" s="76"/>
      <c r="I8" s="76"/>
      <c r="J8" s="76"/>
      <c r="K8" s="76"/>
      <c r="L8" s="76"/>
      <c r="M8" s="76"/>
      <c r="N8" s="76"/>
    </row>
    <row r="9" spans="1:16" x14ac:dyDescent="0.25">
      <c r="C9" t="s">
        <v>56</v>
      </c>
      <c r="D9" s="27">
        <v>50</v>
      </c>
      <c r="E9" s="18" t="s">
        <v>57</v>
      </c>
      <c r="F9" s="23" t="s">
        <v>41</v>
      </c>
      <c r="G9" s="30">
        <f>K9/D9</f>
        <v>200</v>
      </c>
      <c r="H9" s="11"/>
      <c r="I9" s="10"/>
      <c r="J9" s="11"/>
      <c r="K9" s="25">
        <v>10000</v>
      </c>
      <c r="L9" s="10"/>
      <c r="M9" s="11"/>
      <c r="N9" s="10"/>
    </row>
    <row r="10" spans="1:16" x14ac:dyDescent="0.25">
      <c r="C10" t="s">
        <v>58</v>
      </c>
      <c r="D10" s="27"/>
      <c r="E10" s="20" t="s">
        <v>52</v>
      </c>
      <c r="F10" s="23" t="s">
        <v>41</v>
      </c>
      <c r="G10" s="25"/>
      <c r="H10" s="11"/>
      <c r="I10" s="10"/>
      <c r="J10" s="11"/>
      <c r="K10" s="30">
        <f>G10*D10</f>
        <v>0</v>
      </c>
      <c r="L10" s="10"/>
      <c r="M10" s="11"/>
      <c r="N10" s="10"/>
    </row>
    <row r="11" spans="1:16" x14ac:dyDescent="0.25">
      <c r="C11" t="s">
        <v>59</v>
      </c>
      <c r="D11" s="27"/>
      <c r="E11" s="20" t="s">
        <v>52</v>
      </c>
      <c r="F11" s="23" t="s">
        <v>41</v>
      </c>
      <c r="G11" s="25"/>
      <c r="H11" s="11"/>
      <c r="I11" s="10"/>
      <c r="J11" s="11"/>
      <c r="K11" s="30">
        <f>G11*D11</f>
        <v>0</v>
      </c>
      <c r="L11" s="10"/>
      <c r="M11" s="11"/>
      <c r="N11" s="10"/>
    </row>
    <row r="12" spans="1:16" x14ac:dyDescent="0.25">
      <c r="C12" t="s">
        <v>60</v>
      </c>
      <c r="D12" s="27">
        <v>50</v>
      </c>
      <c r="E12" s="18" t="s">
        <v>57</v>
      </c>
      <c r="F12" s="23" t="s">
        <v>41</v>
      </c>
      <c r="G12" s="30">
        <f>K12/D12</f>
        <v>1000</v>
      </c>
      <c r="H12" s="11"/>
      <c r="I12" s="10"/>
      <c r="J12" s="11"/>
      <c r="K12" s="25">
        <v>50000</v>
      </c>
      <c r="L12" s="10"/>
      <c r="M12" s="11"/>
      <c r="N12" s="10"/>
    </row>
    <row r="13" spans="1:16" x14ac:dyDescent="0.25">
      <c r="C13" t="s">
        <v>61</v>
      </c>
      <c r="D13" s="27"/>
      <c r="E13" s="20" t="s">
        <v>52</v>
      </c>
      <c r="F13" s="23" t="s">
        <v>41</v>
      </c>
      <c r="G13" s="25"/>
      <c r="H13" s="11"/>
      <c r="I13" s="10"/>
      <c r="J13" s="11"/>
      <c r="K13" s="30">
        <f>G13*D13</f>
        <v>0</v>
      </c>
      <c r="L13" s="10"/>
      <c r="M13" s="11"/>
      <c r="N13" s="10"/>
    </row>
    <row r="14" spans="1:16" x14ac:dyDescent="0.25">
      <c r="C14" s="16" t="s">
        <v>54</v>
      </c>
      <c r="H14" s="17"/>
      <c r="I14" s="17"/>
      <c r="J14" s="17"/>
      <c r="K14" s="29">
        <f>SUM(K9:K13)</f>
        <v>60000</v>
      </c>
      <c r="L14" s="17">
        <f t="shared" ref="L14:N14" si="1">SUM(L9:L13)</f>
        <v>0</v>
      </c>
      <c r="M14" s="17">
        <f t="shared" si="1"/>
        <v>0</v>
      </c>
      <c r="N14" s="17">
        <f t="shared" si="1"/>
        <v>0</v>
      </c>
    </row>
    <row r="15" spans="1:16" x14ac:dyDescent="0.25">
      <c r="B15"/>
      <c r="D15" s="71"/>
      <c r="E15" s="71"/>
      <c r="F15"/>
      <c r="G15"/>
      <c r="H15" s="2"/>
      <c r="I15" s="2"/>
      <c r="J15" s="2"/>
      <c r="K15" s="2"/>
    </row>
    <row r="16" spans="1:16" x14ac:dyDescent="0.25">
      <c r="B16" s="66" t="s">
        <v>62</v>
      </c>
      <c r="C16" s="66"/>
      <c r="D16" s="66"/>
      <c r="E16" s="66"/>
      <c r="F16" s="66"/>
      <c r="G16" s="66"/>
      <c r="H16" s="66"/>
      <c r="I16" s="66"/>
      <c r="J16" s="66"/>
      <c r="K16" s="66"/>
      <c r="L16" s="66"/>
      <c r="M16" s="66"/>
      <c r="N16" s="66"/>
    </row>
    <row r="17" spans="2:14" x14ac:dyDescent="0.25">
      <c r="C17" t="s">
        <v>63</v>
      </c>
      <c r="D17" s="27"/>
      <c r="E17" s="20" t="s">
        <v>52</v>
      </c>
      <c r="F17" s="23" t="s">
        <v>41</v>
      </c>
      <c r="G17" s="25"/>
      <c r="H17" s="11"/>
      <c r="I17" s="10"/>
      <c r="J17" s="11"/>
      <c r="K17" s="30">
        <f>G17*D17</f>
        <v>0</v>
      </c>
      <c r="L17" s="10"/>
      <c r="M17" s="11"/>
      <c r="N17" s="10"/>
    </row>
    <row r="18" spans="2:14" x14ac:dyDescent="0.25">
      <c r="C18" t="s">
        <v>64</v>
      </c>
      <c r="D18" s="27"/>
      <c r="E18" s="20" t="s">
        <v>52</v>
      </c>
      <c r="F18" s="23" t="s">
        <v>41</v>
      </c>
      <c r="G18" s="25"/>
      <c r="H18" s="11"/>
      <c r="I18" s="10"/>
      <c r="J18" s="11"/>
      <c r="K18" s="30">
        <f>G18*D18</f>
        <v>0</v>
      </c>
      <c r="L18" s="10"/>
      <c r="M18" s="11"/>
      <c r="N18" s="10"/>
    </row>
    <row r="19" spans="2:14" x14ac:dyDescent="0.25">
      <c r="C19" s="16" t="s">
        <v>54</v>
      </c>
      <c r="H19" s="17"/>
      <c r="I19" s="17"/>
      <c r="J19" s="17"/>
      <c r="K19" s="29">
        <f>SUM(K17:K18)</f>
        <v>0</v>
      </c>
      <c r="L19" s="78">
        <f t="shared" ref="L19:N19" si="2">SUM(L17:L18)</f>
        <v>0</v>
      </c>
      <c r="M19" s="78">
        <f t="shared" si="2"/>
        <v>0</v>
      </c>
      <c r="N19" s="78">
        <f t="shared" si="2"/>
        <v>0</v>
      </c>
    </row>
    <row r="20" spans="2:14" x14ac:dyDescent="0.25">
      <c r="B20"/>
      <c r="E20"/>
      <c r="F20"/>
      <c r="G20"/>
      <c r="H20" s="2"/>
      <c r="I20" s="2"/>
      <c r="J20" s="2"/>
      <c r="K20" s="2"/>
    </row>
    <row r="21" spans="2:14" x14ac:dyDescent="0.25">
      <c r="B21" s="66" t="s">
        <v>65</v>
      </c>
      <c r="C21" s="66"/>
      <c r="D21" s="66"/>
      <c r="E21" s="66"/>
      <c r="F21" s="66"/>
      <c r="G21" s="66"/>
      <c r="H21" s="66"/>
      <c r="I21" s="66"/>
      <c r="J21" s="66"/>
      <c r="K21" s="66"/>
      <c r="L21" s="66"/>
      <c r="M21" s="66"/>
      <c r="N21" s="66"/>
    </row>
    <row r="22" spans="2:14" x14ac:dyDescent="0.25">
      <c r="C22" t="s">
        <v>66</v>
      </c>
      <c r="D22" s="26">
        <v>1</v>
      </c>
      <c r="E22" s="20" t="s">
        <v>52</v>
      </c>
      <c r="F22" s="23" t="s">
        <v>41</v>
      </c>
      <c r="G22" s="25">
        <v>3000</v>
      </c>
      <c r="H22" s="11"/>
      <c r="I22" s="10"/>
      <c r="J22" s="11"/>
      <c r="K22" s="30">
        <f>G22*D22</f>
        <v>3000</v>
      </c>
      <c r="L22" s="10"/>
      <c r="M22" s="11"/>
      <c r="N22" s="10"/>
    </row>
    <row r="23" spans="2:14" x14ac:dyDescent="0.25">
      <c r="C23" t="s">
        <v>67</v>
      </c>
      <c r="D23" s="26">
        <v>2</v>
      </c>
      <c r="E23" s="20" t="s">
        <v>52</v>
      </c>
      <c r="F23" s="23" t="s">
        <v>41</v>
      </c>
      <c r="G23" s="25">
        <v>375</v>
      </c>
      <c r="H23" s="11"/>
      <c r="I23" s="10"/>
      <c r="J23" s="11"/>
      <c r="K23" s="30">
        <f>G23*D23</f>
        <v>750</v>
      </c>
      <c r="L23" s="10"/>
      <c r="M23" s="11"/>
      <c r="N23" s="10"/>
    </row>
    <row r="24" spans="2:14" x14ac:dyDescent="0.25">
      <c r="C24" s="16" t="s">
        <v>54</v>
      </c>
      <c r="H24" s="17"/>
      <c r="I24" s="17"/>
      <c r="J24" s="17"/>
      <c r="K24" s="29">
        <f>SUM(K22:K23)</f>
        <v>3750</v>
      </c>
      <c r="L24" s="17">
        <f t="shared" ref="L24:N24" si="3">SUM(L22:L23)</f>
        <v>0</v>
      </c>
      <c r="M24" s="17">
        <f t="shared" si="3"/>
        <v>0</v>
      </c>
      <c r="N24" s="17">
        <f t="shared" si="3"/>
        <v>0</v>
      </c>
    </row>
    <row r="25" spans="2:14" x14ac:dyDescent="0.25">
      <c r="B25"/>
      <c r="E25"/>
      <c r="F25"/>
      <c r="G25"/>
      <c r="H25" s="2"/>
      <c r="I25" s="2"/>
      <c r="J25" s="2"/>
      <c r="K25" s="2"/>
    </row>
    <row r="26" spans="2:14" x14ac:dyDescent="0.25">
      <c r="B26" s="66" t="s">
        <v>68</v>
      </c>
      <c r="C26" s="66"/>
      <c r="D26" s="66"/>
      <c r="E26" s="66"/>
      <c r="F26" s="66"/>
      <c r="G26" s="66"/>
      <c r="H26" s="66"/>
      <c r="I26" s="66"/>
      <c r="J26" s="66"/>
      <c r="K26" s="66"/>
      <c r="L26" s="66"/>
      <c r="M26" s="66"/>
      <c r="N26" s="66"/>
    </row>
    <row r="27" spans="2:14" x14ac:dyDescent="0.25">
      <c r="C27" t="s">
        <v>69</v>
      </c>
      <c r="D27" s="27"/>
      <c r="E27" s="20" t="s">
        <v>52</v>
      </c>
      <c r="F27" s="23" t="s">
        <v>41</v>
      </c>
      <c r="G27" s="25"/>
      <c r="H27" s="11"/>
      <c r="I27" s="10"/>
      <c r="J27" s="11"/>
      <c r="K27" s="30">
        <f>G27*D27</f>
        <v>0</v>
      </c>
      <c r="L27" s="10"/>
      <c r="M27" s="11"/>
      <c r="N27" s="10"/>
    </row>
    <row r="28" spans="2:14" x14ac:dyDescent="0.25">
      <c r="C28" t="s">
        <v>70</v>
      </c>
      <c r="D28" s="27"/>
      <c r="E28" s="20" t="s">
        <v>52</v>
      </c>
      <c r="F28" s="23" t="s">
        <v>41</v>
      </c>
      <c r="G28" s="25"/>
      <c r="H28" s="11"/>
      <c r="I28" s="10"/>
      <c r="J28" s="11"/>
      <c r="K28" s="30">
        <f>G28*D28</f>
        <v>0</v>
      </c>
      <c r="L28" s="10"/>
      <c r="M28" s="11"/>
      <c r="N28" s="10"/>
    </row>
    <row r="29" spans="2:14" x14ac:dyDescent="0.25">
      <c r="C29" t="s">
        <v>71</v>
      </c>
      <c r="D29" s="27"/>
      <c r="E29" s="20" t="s">
        <v>52</v>
      </c>
      <c r="F29" s="23" t="s">
        <v>41</v>
      </c>
      <c r="G29" s="25"/>
      <c r="H29" s="11"/>
      <c r="I29" s="10"/>
      <c r="J29" s="11"/>
      <c r="K29" s="30">
        <f>G29*D29</f>
        <v>0</v>
      </c>
      <c r="L29" s="10"/>
      <c r="M29" s="11"/>
      <c r="N29" s="10"/>
    </row>
    <row r="30" spans="2:14" x14ac:dyDescent="0.25">
      <c r="C30" t="s">
        <v>72</v>
      </c>
      <c r="D30" s="27"/>
      <c r="E30" s="20" t="s">
        <v>52</v>
      </c>
      <c r="F30" s="23" t="s">
        <v>41</v>
      </c>
      <c r="G30" s="25"/>
      <c r="H30" s="11"/>
      <c r="I30" s="10"/>
      <c r="J30" s="11"/>
      <c r="K30" s="30">
        <f>G30*D30</f>
        <v>0</v>
      </c>
      <c r="L30" s="10"/>
      <c r="M30" s="11"/>
      <c r="N30" s="10"/>
    </row>
    <row r="31" spans="2:14" x14ac:dyDescent="0.25">
      <c r="C31" t="s">
        <v>73</v>
      </c>
      <c r="D31" s="27"/>
      <c r="E31" s="20" t="s">
        <v>52</v>
      </c>
      <c r="F31" s="23" t="s">
        <v>41</v>
      </c>
      <c r="G31" s="25"/>
      <c r="H31" s="11"/>
      <c r="I31" s="10"/>
      <c r="J31" s="11"/>
      <c r="K31" s="30">
        <f>G31*D31</f>
        <v>0</v>
      </c>
      <c r="L31" s="10"/>
      <c r="M31" s="11"/>
      <c r="N31" s="10"/>
    </row>
    <row r="32" spans="2:14" x14ac:dyDescent="0.25">
      <c r="C32" t="s">
        <v>74</v>
      </c>
      <c r="D32" s="27"/>
      <c r="E32" s="20" t="s">
        <v>52</v>
      </c>
      <c r="F32" s="23" t="s">
        <v>41</v>
      </c>
      <c r="G32" s="25"/>
      <c r="H32" s="11"/>
      <c r="I32" s="10"/>
      <c r="J32" s="11"/>
      <c r="K32" s="30">
        <f>G32*D32</f>
        <v>0</v>
      </c>
      <c r="L32" s="10"/>
      <c r="M32" s="11"/>
      <c r="N32" s="10"/>
    </row>
    <row r="33" spans="2:14" x14ac:dyDescent="0.25">
      <c r="C33" t="s">
        <v>75</v>
      </c>
      <c r="D33" s="27"/>
      <c r="E33" s="20" t="s">
        <v>52</v>
      </c>
      <c r="F33" s="23" t="s">
        <v>41</v>
      </c>
      <c r="G33" s="25"/>
      <c r="H33" s="11"/>
      <c r="I33" s="10"/>
      <c r="J33" s="11"/>
      <c r="K33" s="30">
        <f>G33*D33</f>
        <v>0</v>
      </c>
      <c r="L33" s="10"/>
      <c r="M33" s="11"/>
      <c r="N33" s="10"/>
    </row>
    <row r="34" spans="2:14" x14ac:dyDescent="0.25">
      <c r="C34" t="s">
        <v>76</v>
      </c>
      <c r="D34" s="27"/>
      <c r="E34" s="20" t="s">
        <v>52</v>
      </c>
      <c r="F34" s="23" t="s">
        <v>41</v>
      </c>
      <c r="G34" s="25"/>
      <c r="H34" s="11"/>
      <c r="I34" s="10"/>
      <c r="J34" s="11"/>
      <c r="K34" s="30">
        <f>G34*D34</f>
        <v>0</v>
      </c>
      <c r="L34" s="10"/>
      <c r="M34" s="11"/>
      <c r="N34" s="10"/>
    </row>
    <row r="35" spans="2:14" x14ac:dyDescent="0.25">
      <c r="C35" t="s">
        <v>77</v>
      </c>
      <c r="D35" s="27"/>
      <c r="E35" s="20" t="s">
        <v>52</v>
      </c>
      <c r="F35" s="23" t="s">
        <v>41</v>
      </c>
      <c r="G35" s="25"/>
      <c r="H35" s="11"/>
      <c r="I35" s="10"/>
      <c r="J35" s="11"/>
      <c r="K35" s="30">
        <f>G35*D35</f>
        <v>0</v>
      </c>
      <c r="L35" s="10"/>
      <c r="M35" s="11"/>
      <c r="N35" s="10"/>
    </row>
    <row r="36" spans="2:14" x14ac:dyDescent="0.25">
      <c r="C36" t="s">
        <v>78</v>
      </c>
      <c r="D36" s="27"/>
      <c r="E36" s="20" t="s">
        <v>52</v>
      </c>
      <c r="F36" s="23" t="s">
        <v>41</v>
      </c>
      <c r="G36" s="25"/>
      <c r="H36" s="11"/>
      <c r="I36" s="10"/>
      <c r="J36" s="11"/>
      <c r="K36" s="30">
        <f>G36*D36</f>
        <v>0</v>
      </c>
      <c r="L36" s="10"/>
      <c r="M36" s="11"/>
      <c r="N36" s="10"/>
    </row>
    <row r="37" spans="2:14" x14ac:dyDescent="0.25">
      <c r="C37" t="s">
        <v>79</v>
      </c>
      <c r="D37" s="27"/>
      <c r="E37" s="20" t="s">
        <v>52</v>
      </c>
      <c r="F37" s="23" t="s">
        <v>41</v>
      </c>
      <c r="G37" s="25"/>
      <c r="H37" s="11"/>
      <c r="I37" s="10"/>
      <c r="J37" s="11"/>
      <c r="K37" s="30">
        <f>G37*D37</f>
        <v>0</v>
      </c>
      <c r="L37" s="10"/>
      <c r="M37" s="11"/>
      <c r="N37" s="10"/>
    </row>
    <row r="38" spans="2:14" x14ac:dyDescent="0.25">
      <c r="C38" t="s">
        <v>80</v>
      </c>
      <c r="D38" s="27"/>
      <c r="E38" s="20" t="s">
        <v>52</v>
      </c>
      <c r="F38" s="23" t="s">
        <v>41</v>
      </c>
      <c r="G38" s="25"/>
      <c r="H38" s="11"/>
      <c r="I38" s="10"/>
      <c r="J38" s="11"/>
      <c r="K38" s="30">
        <f>G38*D38</f>
        <v>0</v>
      </c>
      <c r="L38" s="10"/>
      <c r="M38" s="11"/>
      <c r="N38" s="10"/>
    </row>
    <row r="39" spans="2:14" x14ac:dyDescent="0.25">
      <c r="C39" t="s">
        <v>81</v>
      </c>
      <c r="D39" s="27"/>
      <c r="E39" s="20" t="s">
        <v>52</v>
      </c>
      <c r="F39" s="23" t="s">
        <v>41</v>
      </c>
      <c r="G39" s="25"/>
      <c r="H39" s="11"/>
      <c r="I39" s="10"/>
      <c r="J39" s="11"/>
      <c r="K39" s="30">
        <f>G39*D39</f>
        <v>0</v>
      </c>
      <c r="L39" s="10"/>
      <c r="M39" s="11"/>
      <c r="N39" s="10"/>
    </row>
    <row r="40" spans="2:14" x14ac:dyDescent="0.25">
      <c r="C40" t="s">
        <v>82</v>
      </c>
      <c r="D40" s="27"/>
      <c r="E40" s="20" t="s">
        <v>52</v>
      </c>
      <c r="F40" s="23" t="s">
        <v>41</v>
      </c>
      <c r="G40" s="25"/>
      <c r="H40" s="11"/>
      <c r="I40" s="10"/>
      <c r="J40" s="11"/>
      <c r="K40" s="30">
        <f>G40*D40</f>
        <v>0</v>
      </c>
      <c r="L40" s="10"/>
      <c r="M40" s="11"/>
      <c r="N40" s="10"/>
    </row>
    <row r="41" spans="2:14" x14ac:dyDescent="0.25">
      <c r="C41" t="s">
        <v>83</v>
      </c>
      <c r="D41" s="27"/>
      <c r="E41" s="20" t="s">
        <v>52</v>
      </c>
      <c r="F41" s="23" t="s">
        <v>41</v>
      </c>
      <c r="G41" s="25"/>
      <c r="H41" s="11"/>
      <c r="I41" s="10"/>
      <c r="J41" s="11"/>
      <c r="K41" s="30">
        <f>G41*D41</f>
        <v>0</v>
      </c>
      <c r="L41" s="10"/>
      <c r="M41" s="11"/>
      <c r="N41" s="10"/>
    </row>
    <row r="42" spans="2:14" x14ac:dyDescent="0.25">
      <c r="C42" s="16" t="s">
        <v>54</v>
      </c>
      <c r="H42" s="17"/>
      <c r="I42" s="17"/>
      <c r="J42" s="17"/>
      <c r="K42" s="29">
        <f>SUM(K27:K41)</f>
        <v>0</v>
      </c>
      <c r="L42" s="17">
        <f>SUM(L27:L41)</f>
        <v>0</v>
      </c>
      <c r="M42" s="17">
        <f>SUM(M27:M41)</f>
        <v>0</v>
      </c>
      <c r="N42" s="17">
        <f>SUM(N27:N41)</f>
        <v>0</v>
      </c>
    </row>
    <row r="43" spans="2:14" x14ac:dyDescent="0.25">
      <c r="H43" s="14"/>
      <c r="I43" s="14"/>
      <c r="J43" s="14"/>
      <c r="K43" s="15"/>
      <c r="L43" s="14"/>
      <c r="M43" s="14"/>
      <c r="N43" s="14"/>
    </row>
    <row r="44" spans="2:14" x14ac:dyDescent="0.25">
      <c r="B44" s="66" t="s">
        <v>84</v>
      </c>
      <c r="C44" s="66"/>
      <c r="D44" s="66"/>
      <c r="E44" s="66"/>
      <c r="F44" s="66"/>
      <c r="G44" s="66"/>
      <c r="H44" s="66"/>
      <c r="I44" s="66"/>
      <c r="J44" s="66"/>
      <c r="K44" s="66"/>
      <c r="L44" s="66"/>
      <c r="M44" s="66"/>
      <c r="N44" s="66"/>
    </row>
    <row r="45" spans="2:14" x14ac:dyDescent="0.25">
      <c r="C45" t="s">
        <v>85</v>
      </c>
      <c r="D45" s="28">
        <v>50</v>
      </c>
      <c r="E45" s="20" t="s">
        <v>52</v>
      </c>
      <c r="F45" s="23" t="s">
        <v>41</v>
      </c>
      <c r="G45" s="25">
        <v>5</v>
      </c>
      <c r="H45" s="11">
        <v>195</v>
      </c>
      <c r="I45" s="10">
        <v>210</v>
      </c>
      <c r="J45" s="11">
        <v>237</v>
      </c>
      <c r="K45" s="30">
        <f>G45*D45</f>
        <v>250</v>
      </c>
      <c r="L45" s="10"/>
      <c r="M45" s="11"/>
      <c r="N45" s="10"/>
    </row>
    <row r="46" spans="2:14" x14ac:dyDescent="0.25">
      <c r="C46" t="s">
        <v>86</v>
      </c>
      <c r="D46" s="28">
        <v>500</v>
      </c>
      <c r="E46" s="20" t="s">
        <v>87</v>
      </c>
      <c r="F46" s="23" t="s">
        <v>41</v>
      </c>
      <c r="G46" s="25">
        <v>10</v>
      </c>
      <c r="H46" s="11">
        <v>4000</v>
      </c>
      <c r="I46" s="10">
        <v>4500</v>
      </c>
      <c r="J46" s="11">
        <v>4800</v>
      </c>
      <c r="K46" s="30">
        <f>G46*D46</f>
        <v>5000</v>
      </c>
      <c r="L46" s="10"/>
      <c r="M46" s="11"/>
      <c r="N46" s="10"/>
    </row>
    <row r="47" spans="2:14" x14ac:dyDescent="0.25">
      <c r="C47" t="s">
        <v>88</v>
      </c>
      <c r="D47" s="28">
        <v>200</v>
      </c>
      <c r="E47" s="20" t="s">
        <v>87</v>
      </c>
      <c r="F47" s="23" t="s">
        <v>41</v>
      </c>
      <c r="G47" s="25">
        <v>5</v>
      </c>
      <c r="H47" s="11">
        <v>885</v>
      </c>
      <c r="I47" s="10">
        <v>910</v>
      </c>
      <c r="J47" s="11">
        <v>960</v>
      </c>
      <c r="K47" s="30">
        <f>G47*D47</f>
        <v>1000</v>
      </c>
      <c r="L47" s="10"/>
      <c r="M47" s="11"/>
      <c r="N47" s="10"/>
    </row>
    <row r="48" spans="2:14" x14ac:dyDescent="0.25">
      <c r="C48" t="s">
        <v>89</v>
      </c>
      <c r="D48" s="28">
        <v>1000</v>
      </c>
      <c r="E48" s="20" t="s">
        <v>87</v>
      </c>
      <c r="F48" s="23" t="s">
        <v>41</v>
      </c>
      <c r="G48" s="25">
        <v>0.1</v>
      </c>
      <c r="H48" s="11">
        <v>80</v>
      </c>
      <c r="I48" s="10">
        <v>85</v>
      </c>
      <c r="J48" s="11">
        <v>88</v>
      </c>
      <c r="K48" s="30">
        <f>G48*D48</f>
        <v>100</v>
      </c>
      <c r="L48" s="10"/>
      <c r="M48" s="11"/>
      <c r="N48" s="10"/>
    </row>
    <row r="49" spans="2:14" x14ac:dyDescent="0.25">
      <c r="C49" t="s">
        <v>90</v>
      </c>
      <c r="D49" s="28">
        <v>60</v>
      </c>
      <c r="E49" s="20" t="s">
        <v>52</v>
      </c>
      <c r="F49" s="23" t="s">
        <v>41</v>
      </c>
      <c r="G49" s="25">
        <v>40</v>
      </c>
      <c r="H49" s="11">
        <v>0</v>
      </c>
      <c r="I49" s="10">
        <v>2000</v>
      </c>
      <c r="J49" s="11">
        <v>2200</v>
      </c>
      <c r="K49" s="30">
        <f>G49*D49</f>
        <v>2400</v>
      </c>
      <c r="L49" s="10"/>
      <c r="M49" s="11"/>
      <c r="N49" s="10"/>
    </row>
    <row r="50" spans="2:14" x14ac:dyDescent="0.25">
      <c r="C50" t="s">
        <v>91</v>
      </c>
      <c r="D50" s="28">
        <v>20</v>
      </c>
      <c r="E50" s="20" t="s">
        <v>87</v>
      </c>
      <c r="F50" s="23" t="s">
        <v>41</v>
      </c>
      <c r="G50" s="25">
        <v>50</v>
      </c>
      <c r="H50" s="11">
        <v>925</v>
      </c>
      <c r="I50" s="10">
        <v>950</v>
      </c>
      <c r="J50" s="11">
        <v>980</v>
      </c>
      <c r="K50" s="30">
        <f>G50*D50</f>
        <v>1000</v>
      </c>
      <c r="L50" s="10"/>
      <c r="M50" s="11"/>
      <c r="N50" s="10"/>
    </row>
    <row r="51" spans="2:14" x14ac:dyDescent="0.25">
      <c r="C51" t="s">
        <v>92</v>
      </c>
      <c r="D51" s="28">
        <v>2</v>
      </c>
      <c r="E51" s="20" t="s">
        <v>93</v>
      </c>
      <c r="F51" s="23" t="s">
        <v>41</v>
      </c>
      <c r="G51" s="25">
        <v>50</v>
      </c>
      <c r="H51" s="11">
        <v>95</v>
      </c>
      <c r="I51" s="10">
        <v>95</v>
      </c>
      <c r="J51" s="11">
        <v>100</v>
      </c>
      <c r="K51" s="30">
        <f>G51*D51</f>
        <v>100</v>
      </c>
      <c r="L51" s="10"/>
      <c r="M51" s="11"/>
      <c r="N51" s="10"/>
    </row>
    <row r="52" spans="2:14" x14ac:dyDescent="0.25">
      <c r="C52" t="s">
        <v>94</v>
      </c>
      <c r="D52" s="28">
        <v>10</v>
      </c>
      <c r="E52" s="18" t="s">
        <v>52</v>
      </c>
      <c r="F52" s="23" t="s">
        <v>41</v>
      </c>
      <c r="G52" s="25">
        <v>185</v>
      </c>
      <c r="H52" s="11">
        <v>1700</v>
      </c>
      <c r="I52" s="10">
        <v>1700</v>
      </c>
      <c r="J52" s="11">
        <v>1750</v>
      </c>
      <c r="K52" s="30">
        <f>G52*D52</f>
        <v>1850</v>
      </c>
      <c r="L52" s="10"/>
      <c r="M52" s="11"/>
      <c r="N52" s="10"/>
    </row>
    <row r="53" spans="2:14" x14ac:dyDescent="0.25">
      <c r="C53" t="s">
        <v>95</v>
      </c>
      <c r="D53" s="26">
        <v>8</v>
      </c>
      <c r="E53" s="18" t="s">
        <v>52</v>
      </c>
      <c r="F53" s="23" t="s">
        <v>41</v>
      </c>
      <c r="G53" s="25">
        <v>1200</v>
      </c>
      <c r="H53" s="11">
        <v>9450</v>
      </c>
      <c r="I53" s="10">
        <v>9550</v>
      </c>
      <c r="J53" s="11">
        <v>9600</v>
      </c>
      <c r="K53" s="30">
        <f>G53*D53</f>
        <v>9600</v>
      </c>
      <c r="L53" s="10"/>
      <c r="M53" s="11"/>
      <c r="N53" s="10"/>
    </row>
    <row r="54" spans="2:14" x14ac:dyDescent="0.25">
      <c r="C54" s="16" t="s">
        <v>54</v>
      </c>
      <c r="H54" s="17">
        <f>SUM(H45:H53)</f>
        <v>17330</v>
      </c>
      <c r="I54" s="17">
        <f t="shared" ref="I54:J54" si="4">SUM(I45:I53)</f>
        <v>20000</v>
      </c>
      <c r="J54" s="17">
        <f t="shared" si="4"/>
        <v>20715</v>
      </c>
      <c r="K54" s="29">
        <f>SUM(K45:K53)</f>
        <v>21300</v>
      </c>
      <c r="L54" s="17">
        <f t="shared" ref="L54:N54" si="5">SUM(L45:L53)</f>
        <v>0</v>
      </c>
      <c r="M54" s="17">
        <f t="shared" si="5"/>
        <v>0</v>
      </c>
      <c r="N54" s="17">
        <f t="shared" si="5"/>
        <v>0</v>
      </c>
    </row>
    <row r="55" spans="2:14" x14ac:dyDescent="0.25">
      <c r="B55"/>
      <c r="E55"/>
      <c r="F55"/>
      <c r="G55"/>
      <c r="H55" s="2"/>
      <c r="I55" s="2"/>
      <c r="J55" s="2"/>
      <c r="K55" s="2"/>
    </row>
    <row r="56" spans="2:14" x14ac:dyDescent="0.25">
      <c r="B56" s="66" t="s">
        <v>96</v>
      </c>
      <c r="C56" s="66"/>
      <c r="D56" s="66"/>
      <c r="E56" s="66"/>
      <c r="F56" s="66"/>
      <c r="G56" s="66"/>
      <c r="H56" s="66"/>
      <c r="I56" s="66"/>
      <c r="J56" s="66"/>
      <c r="K56" s="66"/>
      <c r="L56" s="66"/>
      <c r="M56" s="66"/>
      <c r="N56" s="66"/>
    </row>
    <row r="57" spans="2:14" x14ac:dyDescent="0.25">
      <c r="C57" t="s">
        <v>97</v>
      </c>
      <c r="D57" s="27"/>
      <c r="E57" s="18" t="s">
        <v>52</v>
      </c>
      <c r="F57" s="23" t="s">
        <v>41</v>
      </c>
      <c r="G57" s="25"/>
      <c r="H57" s="11"/>
      <c r="I57" s="10"/>
      <c r="J57" s="11"/>
      <c r="K57" s="30">
        <f>G57*D57</f>
        <v>0</v>
      </c>
      <c r="L57" s="10"/>
      <c r="M57" s="11"/>
      <c r="N57" s="10"/>
    </row>
    <row r="58" spans="2:14" x14ac:dyDescent="0.25">
      <c r="C58" t="s">
        <v>98</v>
      </c>
      <c r="D58" s="27"/>
      <c r="E58" s="18" t="s">
        <v>52</v>
      </c>
      <c r="F58" s="23" t="s">
        <v>41</v>
      </c>
      <c r="G58" s="25"/>
      <c r="H58" s="11"/>
      <c r="I58" s="10"/>
      <c r="J58" s="11"/>
      <c r="K58" s="30">
        <f>G58*D58</f>
        <v>0</v>
      </c>
      <c r="L58" s="10"/>
      <c r="M58" s="11"/>
      <c r="N58" s="10"/>
    </row>
    <row r="59" spans="2:14" x14ac:dyDescent="0.25">
      <c r="C59" t="s">
        <v>99</v>
      </c>
      <c r="D59" s="27"/>
      <c r="E59" s="18" t="s">
        <v>52</v>
      </c>
      <c r="F59" s="23" t="s">
        <v>41</v>
      </c>
      <c r="G59" s="25"/>
      <c r="H59" s="11"/>
      <c r="I59" s="10"/>
      <c r="J59" s="11"/>
      <c r="K59" s="30">
        <f>G59*D59</f>
        <v>0</v>
      </c>
      <c r="L59" s="10"/>
      <c r="M59" s="11"/>
      <c r="N59" s="10"/>
    </row>
    <row r="60" spans="2:14" x14ac:dyDescent="0.25">
      <c r="C60" t="s">
        <v>100</v>
      </c>
      <c r="D60" s="27"/>
      <c r="E60" s="18" t="s">
        <v>52</v>
      </c>
      <c r="F60" s="23" t="s">
        <v>41</v>
      </c>
      <c r="G60" s="25"/>
      <c r="H60" s="11"/>
      <c r="I60" s="10"/>
      <c r="J60" s="11"/>
      <c r="K60" s="30">
        <f>G60*D60</f>
        <v>0</v>
      </c>
      <c r="L60" s="10"/>
      <c r="M60" s="11"/>
      <c r="N60" s="10"/>
    </row>
    <row r="61" spans="2:14" x14ac:dyDescent="0.25">
      <c r="C61" t="s">
        <v>101</v>
      </c>
      <c r="D61" s="27"/>
      <c r="E61" s="18" t="s">
        <v>52</v>
      </c>
      <c r="F61" s="23" t="s">
        <v>41</v>
      </c>
      <c r="G61" s="25"/>
      <c r="H61" s="11"/>
      <c r="I61" s="10"/>
      <c r="J61" s="11"/>
      <c r="K61" s="30">
        <f>G61*D61</f>
        <v>0</v>
      </c>
      <c r="L61" s="10"/>
      <c r="M61" s="11"/>
      <c r="N61" s="10"/>
    </row>
    <row r="62" spans="2:14" x14ac:dyDescent="0.25">
      <c r="C62" t="s">
        <v>102</v>
      </c>
      <c r="D62" s="27"/>
      <c r="E62" s="18" t="s">
        <v>52</v>
      </c>
      <c r="F62" s="23" t="s">
        <v>41</v>
      </c>
      <c r="G62" s="25"/>
      <c r="H62" s="11"/>
      <c r="I62" s="10"/>
      <c r="J62" s="11"/>
      <c r="K62" s="30">
        <f>G62*D62</f>
        <v>0</v>
      </c>
      <c r="L62" s="10"/>
      <c r="M62" s="11"/>
      <c r="N62" s="10"/>
    </row>
    <row r="63" spans="2:14" x14ac:dyDescent="0.25">
      <c r="C63" t="s">
        <v>103</v>
      </c>
      <c r="D63" s="27"/>
      <c r="E63" s="18" t="s">
        <v>52</v>
      </c>
      <c r="F63" s="23" t="s">
        <v>41</v>
      </c>
      <c r="G63" s="25"/>
      <c r="H63" s="11"/>
      <c r="I63" s="10"/>
      <c r="J63" s="11"/>
      <c r="K63" s="30">
        <f>G63*D63</f>
        <v>0</v>
      </c>
      <c r="L63" s="10"/>
      <c r="M63" s="11"/>
      <c r="N63" s="10"/>
    </row>
    <row r="64" spans="2:14" x14ac:dyDescent="0.25">
      <c r="C64" s="16" t="s">
        <v>54</v>
      </c>
      <c r="H64" s="17"/>
      <c r="I64" s="17"/>
      <c r="J64" s="17"/>
      <c r="K64" s="29">
        <f>SUM(K57:K63)</f>
        <v>0</v>
      </c>
      <c r="L64" s="17">
        <f t="shared" ref="L64:N64" si="6">SUM(L57:L63)</f>
        <v>0</v>
      </c>
      <c r="M64" s="17">
        <f t="shared" si="6"/>
        <v>0</v>
      </c>
      <c r="N64" s="17">
        <f t="shared" si="6"/>
        <v>0</v>
      </c>
    </row>
    <row r="65" spans="2:14" x14ac:dyDescent="0.25">
      <c r="B65"/>
      <c r="E65"/>
      <c r="F65"/>
      <c r="G65"/>
      <c r="H65" s="2"/>
      <c r="I65" s="2"/>
      <c r="J65" s="2"/>
      <c r="K65" s="2"/>
    </row>
    <row r="66" spans="2:14" x14ac:dyDescent="0.25">
      <c r="B66" s="66" t="s">
        <v>104</v>
      </c>
      <c r="C66" s="66"/>
      <c r="D66" s="66"/>
      <c r="E66" s="66"/>
      <c r="F66" s="66"/>
      <c r="G66" s="66"/>
      <c r="H66" s="66"/>
      <c r="I66" s="66"/>
      <c r="J66" s="66"/>
      <c r="K66" s="66"/>
      <c r="L66" s="66"/>
      <c r="M66" s="66"/>
      <c r="N66" s="66"/>
    </row>
    <row r="67" spans="2:14" x14ac:dyDescent="0.25">
      <c r="C67" t="s">
        <v>105</v>
      </c>
      <c r="D67" s="27"/>
      <c r="E67" s="18" t="s">
        <v>52</v>
      </c>
      <c r="F67" s="23" t="s">
        <v>41</v>
      </c>
      <c r="G67" s="25"/>
      <c r="H67" s="11"/>
      <c r="I67" s="10"/>
      <c r="J67" s="22"/>
      <c r="K67" s="30">
        <f>G67*D67</f>
        <v>0</v>
      </c>
      <c r="L67" s="21"/>
      <c r="M67" s="11"/>
      <c r="N67" s="10"/>
    </row>
    <row r="68" spans="2:14" x14ac:dyDescent="0.25">
      <c r="C68" t="s">
        <v>106</v>
      </c>
      <c r="D68" s="27"/>
      <c r="E68" s="18" t="s">
        <v>52</v>
      </c>
      <c r="F68" s="23" t="s">
        <v>41</v>
      </c>
      <c r="G68" s="25"/>
      <c r="H68" s="11"/>
      <c r="I68" s="10"/>
      <c r="J68" s="22"/>
      <c r="K68" s="30">
        <f>G68*D68</f>
        <v>0</v>
      </c>
      <c r="L68" s="21"/>
      <c r="M68" s="11"/>
      <c r="N68" s="10"/>
    </row>
    <row r="69" spans="2:14" x14ac:dyDescent="0.25">
      <c r="C69" t="s">
        <v>107</v>
      </c>
      <c r="D69" s="27"/>
      <c r="E69" s="18" t="s">
        <v>52</v>
      </c>
      <c r="F69" s="23" t="s">
        <v>41</v>
      </c>
      <c r="G69" s="25"/>
      <c r="H69" s="11"/>
      <c r="I69" s="10"/>
      <c r="J69" s="22"/>
      <c r="K69" s="30">
        <f>G69*D69</f>
        <v>0</v>
      </c>
      <c r="L69" s="21"/>
      <c r="M69" s="11"/>
      <c r="N69" s="10"/>
    </row>
    <row r="70" spans="2:14" x14ac:dyDescent="0.25">
      <c r="C70" t="s">
        <v>108</v>
      </c>
      <c r="D70" s="27"/>
      <c r="E70" s="18" t="s">
        <v>52</v>
      </c>
      <c r="F70" s="23" t="s">
        <v>41</v>
      </c>
      <c r="G70" s="25"/>
      <c r="H70" s="11"/>
      <c r="I70" s="10"/>
      <c r="J70" s="22"/>
      <c r="K70" s="30">
        <f>G70*D70</f>
        <v>0</v>
      </c>
      <c r="L70" s="21"/>
      <c r="M70" s="11"/>
      <c r="N70" s="10"/>
    </row>
    <row r="71" spans="2:14" x14ac:dyDescent="0.25">
      <c r="C71" t="s">
        <v>109</v>
      </c>
      <c r="D71" s="27"/>
      <c r="E71" s="18" t="s">
        <v>52</v>
      </c>
      <c r="F71" s="23" t="s">
        <v>41</v>
      </c>
      <c r="G71" s="25"/>
      <c r="H71" s="11"/>
      <c r="I71" s="10"/>
      <c r="J71" s="22"/>
      <c r="K71" s="30">
        <f>G71*D71</f>
        <v>0</v>
      </c>
      <c r="L71" s="21"/>
      <c r="M71" s="11"/>
      <c r="N71" s="10"/>
    </row>
    <row r="72" spans="2:14" x14ac:dyDescent="0.25">
      <c r="C72" t="s">
        <v>110</v>
      </c>
      <c r="D72" s="27"/>
      <c r="E72" s="18" t="s">
        <v>52</v>
      </c>
      <c r="F72" s="23" t="s">
        <v>41</v>
      </c>
      <c r="G72" s="25"/>
      <c r="H72" s="11"/>
      <c r="I72" s="10"/>
      <c r="J72" s="22"/>
      <c r="K72" s="30">
        <f>G72*D72</f>
        <v>0</v>
      </c>
      <c r="L72" s="21"/>
      <c r="M72" s="11"/>
      <c r="N72" s="10"/>
    </row>
    <row r="73" spans="2:14" x14ac:dyDescent="0.25">
      <c r="C73" t="s">
        <v>111</v>
      </c>
      <c r="D73" s="27"/>
      <c r="E73" s="18" t="s">
        <v>52</v>
      </c>
      <c r="F73" s="23" t="s">
        <v>41</v>
      </c>
      <c r="G73" s="25"/>
      <c r="H73" s="11"/>
      <c r="I73" s="10"/>
      <c r="J73" s="22"/>
      <c r="K73" s="30">
        <f>G73*D73</f>
        <v>0</v>
      </c>
      <c r="L73" s="21"/>
      <c r="M73" s="11"/>
      <c r="N73" s="10"/>
    </row>
    <row r="74" spans="2:14" x14ac:dyDescent="0.25">
      <c r="C74" t="s">
        <v>112</v>
      </c>
      <c r="D74" s="27"/>
      <c r="E74" s="18" t="s">
        <v>52</v>
      </c>
      <c r="F74" s="23" t="s">
        <v>41</v>
      </c>
      <c r="G74" s="25"/>
      <c r="H74" s="11"/>
      <c r="I74" s="10"/>
      <c r="J74" s="22"/>
      <c r="K74" s="30">
        <f>G74*D74</f>
        <v>0</v>
      </c>
      <c r="L74" s="21"/>
      <c r="M74" s="11"/>
      <c r="N74" s="10"/>
    </row>
    <row r="75" spans="2:14" x14ac:dyDescent="0.25">
      <c r="C75" t="s">
        <v>113</v>
      </c>
      <c r="D75" s="27"/>
      <c r="E75" s="18" t="s">
        <v>52</v>
      </c>
      <c r="F75" s="23" t="s">
        <v>41</v>
      </c>
      <c r="G75" s="25"/>
      <c r="H75" s="11"/>
      <c r="I75" s="10"/>
      <c r="J75" s="22"/>
      <c r="K75" s="30">
        <f>G75*D75</f>
        <v>0</v>
      </c>
      <c r="L75" s="21"/>
      <c r="M75" s="11"/>
      <c r="N75" s="10"/>
    </row>
    <row r="76" spans="2:14" ht="30.75" customHeight="1" x14ac:dyDescent="0.25">
      <c r="C76" s="8" t="s">
        <v>114</v>
      </c>
      <c r="D76" s="27"/>
      <c r="E76" s="18" t="s">
        <v>52</v>
      </c>
      <c r="F76" s="23" t="s">
        <v>41</v>
      </c>
      <c r="G76" s="25"/>
      <c r="H76" s="11"/>
      <c r="I76" s="10"/>
      <c r="J76" s="22"/>
      <c r="K76" s="30">
        <f>G76*D76</f>
        <v>0</v>
      </c>
      <c r="L76" s="21"/>
      <c r="M76" s="11"/>
      <c r="N76" s="10"/>
    </row>
    <row r="77" spans="2:14" x14ac:dyDescent="0.25">
      <c r="C77" s="16" t="s">
        <v>54</v>
      </c>
      <c r="H77" s="17"/>
      <c r="I77" s="17"/>
      <c r="J77" s="17"/>
      <c r="K77" s="29">
        <f>SUM(K66:K76)</f>
        <v>0</v>
      </c>
      <c r="L77" s="17">
        <f t="shared" ref="L77:N77" si="7">SUM(L66:L76)</f>
        <v>0</v>
      </c>
      <c r="M77" s="17">
        <f t="shared" si="7"/>
        <v>0</v>
      </c>
      <c r="N77" s="17">
        <f t="shared" si="7"/>
        <v>0</v>
      </c>
    </row>
    <row r="78" spans="2:14" x14ac:dyDescent="0.25">
      <c r="B78"/>
      <c r="E78"/>
      <c r="F78"/>
      <c r="G78"/>
      <c r="H78" s="2"/>
      <c r="I78" s="2"/>
      <c r="J78" s="2"/>
      <c r="K78" s="2"/>
    </row>
    <row r="79" spans="2:14" x14ac:dyDescent="0.25">
      <c r="B79" s="66" t="s">
        <v>115</v>
      </c>
      <c r="C79" s="66"/>
      <c r="D79" s="66"/>
      <c r="E79" s="66"/>
      <c r="F79" s="66"/>
      <c r="G79" s="66"/>
      <c r="H79" s="66"/>
      <c r="I79" s="66"/>
      <c r="J79" s="66"/>
      <c r="K79" s="66"/>
      <c r="L79" s="66"/>
      <c r="M79" s="66"/>
      <c r="N79" s="66"/>
    </row>
    <row r="80" spans="2:14" x14ac:dyDescent="0.25">
      <c r="D80" s="27"/>
      <c r="E80" s="18" t="s">
        <v>52</v>
      </c>
      <c r="F80" s="23" t="s">
        <v>41</v>
      </c>
      <c r="G80" s="25"/>
      <c r="H80" s="11"/>
      <c r="I80" s="10"/>
      <c r="J80" s="11"/>
      <c r="K80" s="30">
        <f>G80*D80</f>
        <v>0</v>
      </c>
      <c r="L80" s="10"/>
      <c r="M80" s="11"/>
      <c r="N80" s="10"/>
    </row>
    <row r="81" spans="2:14" x14ac:dyDescent="0.25">
      <c r="D81" s="27"/>
      <c r="E81" s="18" t="s">
        <v>52</v>
      </c>
      <c r="F81" s="23" t="s">
        <v>41</v>
      </c>
      <c r="G81" s="25"/>
      <c r="H81" s="11"/>
      <c r="I81" s="10"/>
      <c r="J81" s="11"/>
      <c r="K81" s="30">
        <f>G81*D81</f>
        <v>0</v>
      </c>
      <c r="L81" s="10"/>
      <c r="M81" s="11"/>
      <c r="N81" s="10"/>
    </row>
    <row r="82" spans="2:14" x14ac:dyDescent="0.25">
      <c r="C82" s="16" t="s">
        <v>54</v>
      </c>
      <c r="H82" s="17"/>
      <c r="I82" s="17"/>
      <c r="J82" s="17"/>
      <c r="K82" s="29">
        <f>SUM(K80:K81)</f>
        <v>0</v>
      </c>
      <c r="L82" s="17">
        <f t="shared" ref="L82:N82" si="8">SUM(L80:L81)</f>
        <v>0</v>
      </c>
      <c r="M82" s="17">
        <f t="shared" si="8"/>
        <v>0</v>
      </c>
      <c r="N82" s="17">
        <f t="shared" si="8"/>
        <v>0</v>
      </c>
    </row>
    <row r="83" spans="2:14" x14ac:dyDescent="0.25">
      <c r="B83"/>
      <c r="E83"/>
      <c r="F83"/>
      <c r="G83"/>
      <c r="H83" s="2"/>
      <c r="I83" s="2"/>
      <c r="J83" s="2"/>
      <c r="K83" s="2"/>
    </row>
    <row r="84" spans="2:14" x14ac:dyDescent="0.25">
      <c r="B84" s="66" t="s">
        <v>116</v>
      </c>
      <c r="C84" s="66"/>
      <c r="D84" s="66"/>
      <c r="E84" s="66"/>
      <c r="F84" s="66"/>
      <c r="G84" s="66"/>
      <c r="H84" s="66"/>
      <c r="I84" s="66"/>
      <c r="J84" s="66"/>
      <c r="K84" s="66"/>
      <c r="L84" s="66"/>
      <c r="M84" s="66"/>
      <c r="N84" s="66"/>
    </row>
    <row r="85" spans="2:14" x14ac:dyDescent="0.25">
      <c r="C85" t="s">
        <v>117</v>
      </c>
      <c r="D85" s="27"/>
      <c r="E85" s="18" t="s">
        <v>52</v>
      </c>
      <c r="F85" s="23" t="s">
        <v>41</v>
      </c>
      <c r="G85" s="25"/>
      <c r="H85" s="11"/>
      <c r="I85" s="10"/>
      <c r="J85" s="11"/>
      <c r="K85" s="30">
        <f>G85*D85</f>
        <v>0</v>
      </c>
      <c r="L85" s="10"/>
      <c r="M85" s="11"/>
      <c r="N85" s="10"/>
    </row>
    <row r="86" spans="2:14" x14ac:dyDescent="0.25">
      <c r="C86" t="s">
        <v>118</v>
      </c>
      <c r="D86" s="27"/>
      <c r="E86" s="18" t="s">
        <v>52</v>
      </c>
      <c r="F86" s="23" t="s">
        <v>41</v>
      </c>
      <c r="G86" s="25"/>
      <c r="H86" s="11"/>
      <c r="I86" s="10"/>
      <c r="J86" s="11"/>
      <c r="K86" s="30">
        <f>G86*D86</f>
        <v>0</v>
      </c>
      <c r="L86" s="10"/>
      <c r="M86" s="11"/>
      <c r="N86" s="10"/>
    </row>
    <row r="87" spans="2:14" x14ac:dyDescent="0.25">
      <c r="C87" t="s">
        <v>119</v>
      </c>
      <c r="D87" s="27"/>
      <c r="E87" s="18" t="s">
        <v>52</v>
      </c>
      <c r="F87" s="23" t="s">
        <v>41</v>
      </c>
      <c r="G87" s="25"/>
      <c r="H87" s="11"/>
      <c r="I87" s="10"/>
      <c r="J87" s="11"/>
      <c r="K87" s="30">
        <f>G87*D87</f>
        <v>0</v>
      </c>
      <c r="L87" s="10"/>
      <c r="M87" s="11"/>
      <c r="N87" s="10"/>
    </row>
    <row r="88" spans="2:14" x14ac:dyDescent="0.25">
      <c r="C88" s="16" t="s">
        <v>54</v>
      </c>
      <c r="H88" s="17"/>
      <c r="I88" s="17"/>
      <c r="J88" s="17"/>
      <c r="K88" s="29">
        <f>SUM(K85:K87)</f>
        <v>0</v>
      </c>
      <c r="L88" s="17">
        <f t="shared" ref="L88:N88" si="9">SUM(L85:L87)</f>
        <v>0</v>
      </c>
      <c r="M88" s="17">
        <f t="shared" si="9"/>
        <v>0</v>
      </c>
      <c r="N88" s="17">
        <f t="shared" si="9"/>
        <v>0</v>
      </c>
    </row>
    <row r="89" spans="2:14" x14ac:dyDescent="0.25">
      <c r="H89" s="14"/>
      <c r="I89" s="14"/>
      <c r="J89" s="14"/>
      <c r="K89" s="15"/>
      <c r="L89" s="14"/>
      <c r="M89" s="14"/>
      <c r="N89" s="14"/>
    </row>
    <row r="90" spans="2:14" x14ac:dyDescent="0.25">
      <c r="B90" s="66" t="s">
        <v>120</v>
      </c>
      <c r="C90" s="66"/>
      <c r="D90" s="66"/>
      <c r="E90" s="66"/>
      <c r="F90" s="66"/>
      <c r="G90" s="66"/>
      <c r="H90" s="66"/>
      <c r="I90" s="66"/>
      <c r="J90" s="66"/>
      <c r="K90" s="66"/>
      <c r="L90" s="66"/>
      <c r="M90" s="66"/>
      <c r="N90" s="66"/>
    </row>
    <row r="91" spans="2:14" x14ac:dyDescent="0.25">
      <c r="D91" s="27"/>
      <c r="E91" s="18" t="s">
        <v>52</v>
      </c>
      <c r="F91" s="23" t="s">
        <v>41</v>
      </c>
      <c r="G91" s="19"/>
      <c r="H91" s="11"/>
      <c r="I91" s="10"/>
      <c r="J91" s="11"/>
      <c r="K91" s="30">
        <f>G91*D91</f>
        <v>0</v>
      </c>
      <c r="L91" s="10"/>
      <c r="M91" s="11"/>
      <c r="N91" s="10"/>
    </row>
    <row r="92" spans="2:14" x14ac:dyDescent="0.25">
      <c r="D92" s="27"/>
      <c r="E92" s="18" t="s">
        <v>52</v>
      </c>
      <c r="F92" s="23" t="s">
        <v>41</v>
      </c>
      <c r="G92" s="19"/>
      <c r="H92" s="11"/>
      <c r="I92" s="10"/>
      <c r="J92" s="11"/>
      <c r="K92" s="30">
        <f>G92*D92</f>
        <v>0</v>
      </c>
      <c r="L92" s="10"/>
      <c r="M92" s="11"/>
      <c r="N92" s="10"/>
    </row>
    <row r="93" spans="2:14" x14ac:dyDescent="0.25">
      <c r="C93" s="16" t="s">
        <v>54</v>
      </c>
      <c r="H93" s="17"/>
      <c r="I93" s="17"/>
      <c r="J93" s="17"/>
      <c r="K93" s="30">
        <f>G93*D93</f>
        <v>0</v>
      </c>
      <c r="L93" s="17">
        <f>SUM(L91:L92)</f>
        <v>0</v>
      </c>
      <c r="M93" s="17">
        <f>H93*F93</f>
        <v>0</v>
      </c>
      <c r="N93" s="17">
        <f>I93*G93</f>
        <v>0</v>
      </c>
    </row>
    <row r="94" spans="2:14" x14ac:dyDescent="0.25">
      <c r="H94" s="14"/>
      <c r="I94" s="14"/>
      <c r="J94" s="14"/>
      <c r="K94" s="15"/>
      <c r="L94" s="14"/>
      <c r="M94" s="14"/>
      <c r="N94" s="14"/>
    </row>
    <row r="95" spans="2:14" x14ac:dyDescent="0.25">
      <c r="B95" s="66" t="s">
        <v>121</v>
      </c>
      <c r="C95" s="66"/>
      <c r="D95" s="66"/>
      <c r="E95" s="66"/>
      <c r="F95" s="66"/>
      <c r="G95" s="66"/>
      <c r="H95" s="66"/>
      <c r="I95" s="66"/>
      <c r="J95" s="66"/>
      <c r="K95" s="66"/>
      <c r="L95" s="66"/>
      <c r="M95" s="66"/>
      <c r="N95" s="66"/>
    </row>
    <row r="96" spans="2:14" x14ac:dyDescent="0.25">
      <c r="D96" s="27"/>
      <c r="E96" s="18" t="s">
        <v>57</v>
      </c>
      <c r="F96" s="23" t="s">
        <v>41</v>
      </c>
      <c r="G96" s="25"/>
      <c r="H96" s="11"/>
      <c r="I96" s="10"/>
      <c r="J96" s="11"/>
      <c r="K96" s="30">
        <f>G96*D96</f>
        <v>0</v>
      </c>
      <c r="L96" s="10"/>
      <c r="M96" s="11"/>
      <c r="N96" s="10"/>
    </row>
    <row r="97" spans="2:14" x14ac:dyDescent="0.25">
      <c r="B97"/>
      <c r="C97" s="16" t="s">
        <v>54</v>
      </c>
      <c r="E97"/>
      <c r="F97"/>
      <c r="G97"/>
      <c r="H97" s="17"/>
      <c r="I97" s="17"/>
      <c r="J97" s="17"/>
      <c r="K97" s="31">
        <f>SUM(K96)</f>
        <v>0</v>
      </c>
      <c r="L97" s="17">
        <f t="shared" ref="L97:N97" si="10">SUM(L96)</f>
        <v>0</v>
      </c>
      <c r="M97" s="17">
        <f t="shared" si="10"/>
        <v>0</v>
      </c>
      <c r="N97" s="17">
        <f t="shared" si="10"/>
        <v>0</v>
      </c>
    </row>
    <row r="98" spans="2:14" x14ac:dyDescent="0.25">
      <c r="B98"/>
      <c r="E98"/>
      <c r="F98"/>
      <c r="G98"/>
      <c r="H98" s="2"/>
      <c r="I98" s="2"/>
      <c r="J98" s="2"/>
      <c r="K98" s="2"/>
    </row>
    <row r="99" spans="2:14" x14ac:dyDescent="0.25">
      <c r="B99" s="66" t="s">
        <v>122</v>
      </c>
      <c r="C99" s="66"/>
      <c r="D99" s="66"/>
      <c r="E99" s="66"/>
      <c r="F99" s="66"/>
      <c r="G99" s="66"/>
      <c r="H99" s="66"/>
      <c r="I99" s="66"/>
      <c r="J99" s="66"/>
      <c r="K99" s="66"/>
      <c r="L99" s="66"/>
      <c r="M99" s="66"/>
      <c r="N99" s="66"/>
    </row>
    <row r="100" spans="2:14" x14ac:dyDescent="0.25">
      <c r="C100" t="s">
        <v>123</v>
      </c>
      <c r="D100" s="27"/>
      <c r="E100" s="18" t="s">
        <v>52</v>
      </c>
      <c r="F100" s="23" t="s">
        <v>41</v>
      </c>
      <c r="G100" s="25"/>
      <c r="H100" s="11"/>
      <c r="I100" s="10"/>
      <c r="J100" s="11"/>
      <c r="K100" s="30">
        <f>G100*D100</f>
        <v>0</v>
      </c>
      <c r="L100" s="10"/>
      <c r="M100" s="11"/>
      <c r="N100" s="10"/>
    </row>
    <row r="101" spans="2:14" x14ac:dyDescent="0.25">
      <c r="C101" t="s">
        <v>124</v>
      </c>
      <c r="D101" s="27"/>
      <c r="E101" s="18" t="s">
        <v>52</v>
      </c>
      <c r="F101" s="23" t="s">
        <v>41</v>
      </c>
      <c r="G101" s="25"/>
      <c r="H101" s="11"/>
      <c r="I101" s="10"/>
      <c r="J101" s="11"/>
      <c r="K101" s="30">
        <f>G101*D101</f>
        <v>0</v>
      </c>
      <c r="L101" s="10"/>
      <c r="M101" s="11"/>
      <c r="N101" s="10"/>
    </row>
    <row r="102" spans="2:14" x14ac:dyDescent="0.25">
      <c r="C102" t="s">
        <v>125</v>
      </c>
      <c r="D102" s="27"/>
      <c r="E102" s="18" t="s">
        <v>52</v>
      </c>
      <c r="F102" s="23" t="s">
        <v>41</v>
      </c>
      <c r="G102" s="25"/>
      <c r="H102" s="11"/>
      <c r="I102" s="10"/>
      <c r="J102" s="11"/>
      <c r="K102" s="30">
        <f>G102*D102</f>
        <v>0</v>
      </c>
      <c r="L102" s="10"/>
      <c r="M102" s="11"/>
      <c r="N102" s="10"/>
    </row>
    <row r="103" spans="2:14" x14ac:dyDescent="0.25">
      <c r="C103" s="16" t="s">
        <v>54</v>
      </c>
      <c r="H103" s="17"/>
      <c r="I103" s="17"/>
      <c r="J103" s="17"/>
      <c r="K103" s="29">
        <f>SUM(K100:K102)</f>
        <v>0</v>
      </c>
      <c r="L103" s="17">
        <f t="shared" ref="L103:N103" si="11">SUM(L100:L102)</f>
        <v>0</v>
      </c>
      <c r="M103" s="17">
        <f t="shared" si="11"/>
        <v>0</v>
      </c>
      <c r="N103" s="17">
        <f t="shared" si="11"/>
        <v>0</v>
      </c>
    </row>
    <row r="104" spans="2:14" x14ac:dyDescent="0.25">
      <c r="B104"/>
      <c r="E104"/>
      <c r="F104"/>
      <c r="G104"/>
      <c r="H104" s="2"/>
      <c r="I104" s="2"/>
      <c r="J104" s="2"/>
      <c r="K104" s="2"/>
    </row>
    <row r="105" spans="2:14" x14ac:dyDescent="0.25">
      <c r="B105" s="66" t="s">
        <v>126</v>
      </c>
      <c r="C105" s="66"/>
      <c r="D105" s="66"/>
      <c r="E105" s="66"/>
      <c r="F105" s="66"/>
      <c r="G105" s="66"/>
      <c r="H105" s="66"/>
      <c r="I105" s="66"/>
      <c r="J105" s="66"/>
      <c r="K105" s="66"/>
      <c r="L105" s="66"/>
      <c r="M105" s="66"/>
      <c r="N105" s="66"/>
    </row>
    <row r="106" spans="2:14" x14ac:dyDescent="0.25">
      <c r="C106" t="s">
        <v>127</v>
      </c>
      <c r="D106" s="27"/>
      <c r="E106" s="18" t="s">
        <v>52</v>
      </c>
      <c r="F106" s="23" t="s">
        <v>41</v>
      </c>
      <c r="G106" s="25"/>
      <c r="H106" s="11"/>
      <c r="I106" s="10"/>
      <c r="J106" s="11"/>
      <c r="K106" s="30">
        <f>G106*D106</f>
        <v>0</v>
      </c>
      <c r="L106" s="10"/>
      <c r="M106" s="11"/>
      <c r="N106" s="10"/>
    </row>
    <row r="107" spans="2:14" x14ac:dyDescent="0.25">
      <c r="C107" t="s">
        <v>128</v>
      </c>
      <c r="D107" s="27"/>
      <c r="E107" s="18" t="s">
        <v>52</v>
      </c>
      <c r="F107" s="23" t="s">
        <v>41</v>
      </c>
      <c r="G107" s="25"/>
      <c r="H107" s="11"/>
      <c r="I107" s="10"/>
      <c r="J107" s="11"/>
      <c r="K107" s="30">
        <f>G107*D107</f>
        <v>0</v>
      </c>
      <c r="L107" s="10"/>
      <c r="M107" s="11"/>
      <c r="N107" s="10"/>
    </row>
    <row r="108" spans="2:14" x14ac:dyDescent="0.25">
      <c r="C108" t="s">
        <v>129</v>
      </c>
      <c r="D108" s="27"/>
      <c r="E108" s="18" t="s">
        <v>52</v>
      </c>
      <c r="F108" s="23" t="s">
        <v>41</v>
      </c>
      <c r="G108" s="25"/>
      <c r="H108" s="11"/>
      <c r="I108" s="10"/>
      <c r="J108" s="11"/>
      <c r="K108" s="30">
        <f>G108*D108</f>
        <v>0</v>
      </c>
      <c r="L108" s="10"/>
      <c r="M108" s="11"/>
      <c r="N108" s="10"/>
    </row>
    <row r="109" spans="2:14" x14ac:dyDescent="0.25">
      <c r="C109" s="16" t="s">
        <v>54</v>
      </c>
      <c r="H109" s="17"/>
      <c r="I109" s="17"/>
      <c r="J109" s="17"/>
      <c r="K109" s="29">
        <f>SUM(K106:K108)</f>
        <v>0</v>
      </c>
      <c r="L109" s="17">
        <f t="shared" ref="L109:N109" si="12">SUM(L106:L108)</f>
        <v>0</v>
      </c>
      <c r="M109" s="17">
        <f t="shared" si="12"/>
        <v>0</v>
      </c>
      <c r="N109" s="17">
        <f t="shared" si="12"/>
        <v>0</v>
      </c>
    </row>
    <row r="110" spans="2:14" x14ac:dyDescent="0.25">
      <c r="B110"/>
      <c r="E110"/>
      <c r="F110"/>
      <c r="G110"/>
      <c r="H110" s="2"/>
      <c r="I110" s="2"/>
      <c r="J110" s="2"/>
      <c r="K110" s="2"/>
    </row>
    <row r="111" spans="2:14" x14ac:dyDescent="0.25">
      <c r="B111" s="66" t="s">
        <v>130</v>
      </c>
      <c r="C111" s="66"/>
      <c r="D111" s="66"/>
      <c r="E111" s="66"/>
      <c r="F111" s="66"/>
      <c r="G111" s="66"/>
      <c r="H111" s="66"/>
      <c r="I111" s="66"/>
      <c r="J111" s="66"/>
      <c r="K111" s="66"/>
      <c r="L111" s="66"/>
      <c r="M111" s="66"/>
      <c r="N111" s="66"/>
    </row>
    <row r="112" spans="2:14" x14ac:dyDescent="0.25">
      <c r="C112" t="s">
        <v>131</v>
      </c>
      <c r="D112" s="26">
        <v>2</v>
      </c>
      <c r="E112" s="18" t="s">
        <v>57</v>
      </c>
      <c r="F112" s="23" t="s">
        <v>41</v>
      </c>
      <c r="G112" s="25">
        <v>65</v>
      </c>
      <c r="H112" s="11"/>
      <c r="I112" s="10"/>
      <c r="J112" s="11"/>
      <c r="K112" s="30">
        <f>G112*D112</f>
        <v>130</v>
      </c>
      <c r="L112" s="10"/>
      <c r="M112" s="11"/>
      <c r="N112" s="10"/>
    </row>
    <row r="113" spans="2:14" x14ac:dyDescent="0.25">
      <c r="C113" s="16" t="s">
        <v>54</v>
      </c>
      <c r="H113" s="17"/>
      <c r="I113" s="17"/>
      <c r="J113" s="17"/>
      <c r="K113" s="29">
        <f>SUM(K112)</f>
        <v>130</v>
      </c>
      <c r="L113" s="17">
        <f t="shared" ref="L113:N113" si="13">SUM(L112)</f>
        <v>0</v>
      </c>
      <c r="M113" s="17">
        <f t="shared" si="13"/>
        <v>0</v>
      </c>
      <c r="N113" s="17">
        <f t="shared" si="13"/>
        <v>0</v>
      </c>
    </row>
    <row r="114" spans="2:14" x14ac:dyDescent="0.25">
      <c r="B114"/>
      <c r="E114"/>
      <c r="F114"/>
      <c r="G114"/>
      <c r="H114" s="2"/>
      <c r="I114" s="2"/>
      <c r="J114" s="2"/>
      <c r="K114" s="2"/>
    </row>
    <row r="115" spans="2:14" s="5" customFormat="1" ht="26.25" customHeight="1" x14ac:dyDescent="0.3">
      <c r="B115" s="68" t="s">
        <v>132</v>
      </c>
      <c r="C115" s="69"/>
      <c r="D115" s="69"/>
      <c r="E115" s="69"/>
      <c r="F115" s="69"/>
      <c r="G115" s="69"/>
      <c r="H115" s="13">
        <v>85000</v>
      </c>
      <c r="I115" s="12">
        <v>82000</v>
      </c>
      <c r="J115" s="13">
        <v>102000</v>
      </c>
      <c r="K115" s="33">
        <f>K113+K109+K103+K97+K93+K88+K82+K77+K64+K54+K42+K24+K19+K14+K6</f>
        <v>140180</v>
      </c>
      <c r="L115" s="12">
        <f>L113+L109+L103+L97+L93+L88+L82+L77+L64+L54+L42+L24+L19+L14+L6</f>
        <v>0</v>
      </c>
      <c r="M115" s="13">
        <f>M113+M109+M103+M97+M93+M88+M82+M77+M64+M54+M42+M24+M19+M14+M6</f>
        <v>0</v>
      </c>
      <c r="N115" s="12">
        <f>N113+N109+N103+N97+N93+N88+N82+N77+N64+N54+N42+N24+N19+N14+N6</f>
        <v>0</v>
      </c>
    </row>
    <row r="116" spans="2:14" s="5" customFormat="1" ht="17.25" customHeight="1" x14ac:dyDescent="0.3">
      <c r="E116" s="6"/>
      <c r="F116" s="6"/>
      <c r="G116" s="7"/>
      <c r="H116" s="38"/>
      <c r="I116" s="38"/>
      <c r="J116" s="38"/>
      <c r="K116" s="38"/>
      <c r="L116" s="38"/>
      <c r="M116" s="38"/>
      <c r="N116" s="38"/>
    </row>
    <row r="117" spans="2:14" s="5" customFormat="1" ht="18.75" x14ac:dyDescent="0.3">
      <c r="B117" s="68" t="s">
        <v>133</v>
      </c>
      <c r="C117" s="69"/>
      <c r="D117" s="69"/>
      <c r="E117" s="69"/>
      <c r="F117" s="69"/>
      <c r="G117" s="69"/>
      <c r="H117" s="39">
        <v>1.2</v>
      </c>
      <c r="I117" s="39">
        <v>1.45</v>
      </c>
      <c r="J117" s="39">
        <v>1.3</v>
      </c>
      <c r="K117" s="39">
        <v>1.1000000000000001</v>
      </c>
      <c r="L117" s="40"/>
      <c r="M117" s="40"/>
      <c r="N117" s="40"/>
    </row>
    <row r="118" spans="2:14" s="5" customFormat="1" ht="18.75" x14ac:dyDescent="0.3">
      <c r="E118" s="6"/>
      <c r="F118" s="6"/>
      <c r="G118" s="7"/>
      <c r="H118" s="32"/>
      <c r="I118" s="32"/>
      <c r="J118" s="32"/>
      <c r="K118" s="32"/>
      <c r="L118" s="46"/>
      <c r="M118" s="46"/>
      <c r="N118" s="46"/>
    </row>
    <row r="119" spans="2:14" ht="15.75" x14ac:dyDescent="0.25">
      <c r="C119" s="70" t="s">
        <v>135</v>
      </c>
      <c r="D119" s="70"/>
      <c r="E119" s="70"/>
      <c r="F119" s="70"/>
      <c r="G119" s="77"/>
      <c r="H119" s="34">
        <v>3</v>
      </c>
      <c r="I119" s="35">
        <v>0</v>
      </c>
      <c r="J119" s="35">
        <v>1</v>
      </c>
      <c r="K119" s="36">
        <v>1</v>
      </c>
      <c r="L119" s="37"/>
      <c r="M119" s="37"/>
      <c r="N119" s="37"/>
    </row>
    <row r="120" spans="2:14" ht="15.75" x14ac:dyDescent="0.25">
      <c r="C120" s="70" t="s">
        <v>136</v>
      </c>
      <c r="D120" s="70"/>
      <c r="E120" s="70"/>
      <c r="F120" s="70"/>
      <c r="G120" s="77"/>
      <c r="H120" s="35">
        <v>47</v>
      </c>
      <c r="I120" s="35">
        <v>48</v>
      </c>
      <c r="J120" s="35">
        <v>48</v>
      </c>
      <c r="K120" s="36">
        <v>50</v>
      </c>
      <c r="L120" s="37"/>
      <c r="M120" s="37"/>
      <c r="N120" s="37"/>
    </row>
    <row r="121" spans="2:14" ht="15.75" x14ac:dyDescent="0.25">
      <c r="C121" s="70" t="s">
        <v>137</v>
      </c>
      <c r="D121" s="70"/>
      <c r="E121" s="70"/>
      <c r="F121" s="70"/>
      <c r="G121" s="77"/>
      <c r="H121" s="35">
        <v>81474</v>
      </c>
      <c r="I121" s="35">
        <v>82655</v>
      </c>
      <c r="J121" s="35">
        <v>82785</v>
      </c>
      <c r="K121" s="36">
        <v>84685</v>
      </c>
      <c r="L121" s="37"/>
      <c r="M121" s="37"/>
      <c r="N121" s="37"/>
    </row>
    <row r="122" spans="2:14" ht="15.75" x14ac:dyDescent="0.25">
      <c r="C122" s="70" t="s">
        <v>138</v>
      </c>
      <c r="D122" s="70"/>
      <c r="E122" s="70"/>
      <c r="F122" s="70"/>
      <c r="G122" s="77"/>
      <c r="H122" s="35">
        <v>200000</v>
      </c>
      <c r="I122" s="35">
        <v>200000</v>
      </c>
      <c r="J122" s="35">
        <v>200000</v>
      </c>
      <c r="K122" s="35">
        <v>200000</v>
      </c>
      <c r="L122" s="35">
        <v>200000</v>
      </c>
      <c r="M122" s="35">
        <v>200000</v>
      </c>
      <c r="N122" s="35">
        <v>200000</v>
      </c>
    </row>
    <row r="123" spans="2:14" s="5" customFormat="1" ht="18.75" x14ac:dyDescent="0.3">
      <c r="C123" s="68" t="s">
        <v>134</v>
      </c>
      <c r="D123" s="69"/>
      <c r="E123" s="69"/>
      <c r="F123" s="69"/>
      <c r="G123" s="69"/>
      <c r="H123" s="41">
        <v>7.3643125414242583</v>
      </c>
      <c r="I123" s="41">
        <v>0</v>
      </c>
      <c r="J123" s="41">
        <v>2.4158965996255359</v>
      </c>
      <c r="K123" s="49">
        <f>IF(K121=0,"",(K119*K122)/K121)</f>
        <v>2.3616933341205644</v>
      </c>
      <c r="L123" s="41" t="str">
        <f t="shared" ref="L123:N123" si="14">IF(L121=0,"",(L119*L122)/L121)</f>
        <v/>
      </c>
      <c r="M123" s="41" t="str">
        <f t="shared" si="14"/>
        <v/>
      </c>
      <c r="N123" s="41" t="str">
        <f t="shared" si="14"/>
        <v/>
      </c>
    </row>
    <row r="124" spans="2:14" ht="18.75" x14ac:dyDescent="0.3">
      <c r="B124" s="5"/>
      <c r="C124" s="5"/>
    </row>
    <row r="125" spans="2:14" ht="15.75" x14ac:dyDescent="0.25">
      <c r="C125" s="70" t="s">
        <v>139</v>
      </c>
      <c r="D125" s="70"/>
      <c r="E125" s="70"/>
      <c r="F125" s="70"/>
      <c r="G125" s="77"/>
      <c r="H125" s="19">
        <f>15000+10000+3000</f>
        <v>28000</v>
      </c>
      <c r="I125" s="19">
        <v>0</v>
      </c>
      <c r="J125" s="19">
        <v>17000</v>
      </c>
      <c r="K125" s="25">
        <v>4000</v>
      </c>
      <c r="L125" s="42"/>
      <c r="M125" s="42"/>
      <c r="N125" s="42"/>
    </row>
    <row r="126" spans="2:14" ht="15.75" x14ac:dyDescent="0.25">
      <c r="C126" s="70" t="s">
        <v>140</v>
      </c>
      <c r="D126" s="70"/>
      <c r="E126" s="70"/>
      <c r="F126" s="70"/>
      <c r="G126" s="77"/>
      <c r="H126" s="19">
        <f>H125*1.1</f>
        <v>30800.000000000004</v>
      </c>
      <c r="I126" s="19">
        <f t="shared" ref="I126:K126" si="15">I125*1.1</f>
        <v>0</v>
      </c>
      <c r="J126" s="19">
        <f t="shared" si="15"/>
        <v>18700</v>
      </c>
      <c r="K126" s="30">
        <f t="shared" si="15"/>
        <v>4400</v>
      </c>
      <c r="L126" s="42"/>
      <c r="M126" s="42"/>
      <c r="N126" s="42"/>
    </row>
    <row r="127" spans="2:14" ht="18.75" x14ac:dyDescent="0.3">
      <c r="C127" s="68" t="s">
        <v>141</v>
      </c>
      <c r="D127" s="65"/>
      <c r="E127" s="65"/>
      <c r="F127" s="65"/>
      <c r="G127" s="65"/>
      <c r="H127" s="24">
        <v>58800</v>
      </c>
      <c r="I127" s="24">
        <v>0</v>
      </c>
      <c r="J127" s="24">
        <v>35700</v>
      </c>
      <c r="K127" s="48">
        <f t="shared" ref="K127" si="16">SUM(K125:K126)</f>
        <v>8400</v>
      </c>
      <c r="L127" s="42"/>
      <c r="M127" s="42"/>
      <c r="N127" s="42"/>
    </row>
    <row r="128" spans="2:14" x14ac:dyDescent="0.25">
      <c r="K128" s="4"/>
    </row>
  </sheetData>
  <mergeCells count="26">
    <mergeCell ref="C126:G126"/>
    <mergeCell ref="C119:G119"/>
    <mergeCell ref="C120:G120"/>
    <mergeCell ref="C121:G121"/>
    <mergeCell ref="C122:G122"/>
    <mergeCell ref="C125:G125"/>
    <mergeCell ref="C127:G127"/>
    <mergeCell ref="B3:N3"/>
    <mergeCell ref="B16:N16"/>
    <mergeCell ref="B21:N21"/>
    <mergeCell ref="B26:N26"/>
    <mergeCell ref="B44:N44"/>
    <mergeCell ref="B56:N56"/>
    <mergeCell ref="B66:N66"/>
    <mergeCell ref="B79:N79"/>
    <mergeCell ref="C123:G123"/>
    <mergeCell ref="B115:G115"/>
    <mergeCell ref="B117:G117"/>
    <mergeCell ref="B95:N95"/>
    <mergeCell ref="B99:N99"/>
    <mergeCell ref="B105:N105"/>
    <mergeCell ref="B111:N111"/>
    <mergeCell ref="B84:N84"/>
    <mergeCell ref="B90:N90"/>
    <mergeCell ref="B8:C8"/>
    <mergeCell ref="B1:C1"/>
  </mergeCells>
  <pageMargins left="0.7" right="0.7" top="0.75" bottom="0.75" header="0.3" footer="0.3"/>
  <pageSetup scale="63"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FBFE6E-B047-4944-BCDA-D53DE39DA5C8}">
  <sheetPr>
    <pageSetUpPr fitToPage="1"/>
  </sheetPr>
  <dimension ref="A1:P128"/>
  <sheetViews>
    <sheetView showGridLines="0" tabSelected="1" zoomScale="90" zoomScaleNormal="90" workbookViewId="0">
      <pane ySplit="1" topLeftCell="A2" activePane="bottomLeft" state="frozen"/>
      <selection pane="bottomLeft" activeCell="H124" sqref="H124"/>
    </sheetView>
  </sheetViews>
  <sheetFormatPr defaultRowHeight="15" x14ac:dyDescent="0.25"/>
  <cols>
    <col min="1" max="1" width="3.5703125" customWidth="1"/>
    <col min="2" max="2" width="3.7109375" style="1" customWidth="1"/>
    <col min="3" max="3" width="37.5703125" customWidth="1"/>
    <col min="4" max="4" width="9.42578125" customWidth="1"/>
    <col min="5" max="5" width="7.28515625" style="3" customWidth="1"/>
    <col min="6" max="6" width="3.7109375" style="3" customWidth="1"/>
    <col min="7" max="7" width="14.42578125" style="4" customWidth="1"/>
    <col min="8" max="8" width="16.5703125" style="4" customWidth="1"/>
    <col min="9" max="9" width="15.42578125" style="4" customWidth="1"/>
    <col min="10" max="10" width="15.7109375" style="4" customWidth="1"/>
    <col min="11" max="11" width="19.85546875" style="9" customWidth="1"/>
    <col min="12" max="14" width="14" style="2" customWidth="1"/>
  </cols>
  <sheetData>
    <row r="1" spans="1:16" s="1" customFormat="1" ht="24.75" customHeight="1" x14ac:dyDescent="0.35">
      <c r="A1" s="72"/>
      <c r="B1" s="79" t="s">
        <v>142</v>
      </c>
      <c r="C1" s="80"/>
      <c r="D1" s="81" t="s">
        <v>39</v>
      </c>
      <c r="E1" s="81" t="s">
        <v>40</v>
      </c>
      <c r="F1" s="81" t="s">
        <v>41</v>
      </c>
      <c r="G1" s="82" t="s">
        <v>42</v>
      </c>
      <c r="H1" s="83" t="s">
        <v>43</v>
      </c>
      <c r="I1" s="84" t="s">
        <v>44</v>
      </c>
      <c r="J1" s="83" t="s">
        <v>45</v>
      </c>
      <c r="K1" s="85" t="s">
        <v>46</v>
      </c>
      <c r="L1" s="84" t="s">
        <v>47</v>
      </c>
      <c r="M1" s="83" t="s">
        <v>48</v>
      </c>
      <c r="N1" s="84" t="s">
        <v>49</v>
      </c>
      <c r="O1" s="86"/>
    </row>
    <row r="2" spans="1:16" x14ac:dyDescent="0.25">
      <c r="G2" s="9"/>
      <c r="H2" s="44"/>
      <c r="I2" s="44"/>
      <c r="J2" s="44"/>
      <c r="K2" s="45"/>
      <c r="L2" s="44"/>
      <c r="M2" s="44"/>
      <c r="N2" s="44"/>
      <c r="O2" s="71"/>
      <c r="P2" s="71"/>
    </row>
    <row r="3" spans="1:16" x14ac:dyDescent="0.25">
      <c r="B3" s="66" t="s">
        <v>50</v>
      </c>
      <c r="C3" s="73"/>
      <c r="D3" s="65"/>
      <c r="E3" s="65"/>
      <c r="F3" s="65"/>
      <c r="G3" s="65"/>
      <c r="H3" s="65"/>
      <c r="I3" s="65"/>
      <c r="J3" s="65"/>
      <c r="K3" s="65"/>
      <c r="L3" s="65"/>
      <c r="M3" s="65"/>
      <c r="N3" s="64"/>
    </row>
    <row r="4" spans="1:16" x14ac:dyDescent="0.25">
      <c r="C4" t="s">
        <v>51</v>
      </c>
      <c r="D4" s="26"/>
      <c r="E4" s="20" t="s">
        <v>52</v>
      </c>
      <c r="F4" s="23" t="s">
        <v>41</v>
      </c>
      <c r="G4" s="25"/>
      <c r="H4" s="11"/>
      <c r="I4" s="10"/>
      <c r="J4" s="11"/>
      <c r="K4" s="30">
        <f>G4*D4</f>
        <v>0</v>
      </c>
      <c r="L4" s="10"/>
      <c r="M4" s="11"/>
      <c r="N4" s="10"/>
    </row>
    <row r="5" spans="1:16" x14ac:dyDescent="0.25">
      <c r="C5" t="s">
        <v>53</v>
      </c>
      <c r="D5" s="26"/>
      <c r="E5" s="20" t="s">
        <v>52</v>
      </c>
      <c r="F5" s="23" t="s">
        <v>41</v>
      </c>
      <c r="G5" s="25"/>
      <c r="H5" s="11"/>
      <c r="I5" s="10"/>
      <c r="J5" s="11"/>
      <c r="K5" s="30">
        <f>G5*D5</f>
        <v>0</v>
      </c>
      <c r="L5" s="10"/>
      <c r="M5" s="11"/>
      <c r="N5" s="10"/>
    </row>
    <row r="6" spans="1:16" x14ac:dyDescent="0.25">
      <c r="C6" s="16" t="s">
        <v>54</v>
      </c>
      <c r="H6" s="11"/>
      <c r="I6" s="10"/>
      <c r="J6" s="11"/>
      <c r="K6" s="29">
        <f>SUM(K4:K5)</f>
        <v>0</v>
      </c>
      <c r="L6" s="17">
        <f t="shared" ref="L6:N6" si="0">SUM(L4:L5)</f>
        <v>0</v>
      </c>
      <c r="M6" s="17">
        <f t="shared" si="0"/>
        <v>0</v>
      </c>
      <c r="N6" s="17">
        <f t="shared" si="0"/>
        <v>0</v>
      </c>
    </row>
    <row r="7" spans="1:16" x14ac:dyDescent="0.25">
      <c r="B7"/>
      <c r="E7"/>
      <c r="F7"/>
      <c r="G7"/>
      <c r="H7" s="2"/>
      <c r="I7" s="2"/>
      <c r="J7" s="2"/>
      <c r="K7" s="2"/>
    </row>
    <row r="8" spans="1:16" x14ac:dyDescent="0.25">
      <c r="B8" s="66" t="s">
        <v>55</v>
      </c>
      <c r="C8" s="67"/>
      <c r="D8" s="74"/>
      <c r="E8" s="75"/>
      <c r="F8" s="75"/>
      <c r="G8" s="74"/>
      <c r="H8" s="76"/>
      <c r="I8" s="76"/>
      <c r="J8" s="76"/>
      <c r="K8" s="76"/>
      <c r="L8" s="76"/>
      <c r="M8" s="76"/>
      <c r="N8" s="76"/>
    </row>
    <row r="9" spans="1:16" x14ac:dyDescent="0.25">
      <c r="C9" t="s">
        <v>56</v>
      </c>
      <c r="D9" s="27"/>
      <c r="E9" s="18" t="s">
        <v>57</v>
      </c>
      <c r="F9" s="23" t="s">
        <v>41</v>
      </c>
      <c r="G9" s="30"/>
      <c r="H9" s="11"/>
      <c r="I9" s="10"/>
      <c r="J9" s="11"/>
      <c r="K9" s="25"/>
      <c r="L9" s="10"/>
      <c r="M9" s="11"/>
      <c r="N9" s="10"/>
    </row>
    <row r="10" spans="1:16" x14ac:dyDescent="0.25">
      <c r="C10" t="s">
        <v>58</v>
      </c>
      <c r="D10" s="27"/>
      <c r="E10" s="20" t="s">
        <v>52</v>
      </c>
      <c r="F10" s="23" t="s">
        <v>41</v>
      </c>
      <c r="G10" s="25"/>
      <c r="H10" s="11"/>
      <c r="I10" s="10"/>
      <c r="J10" s="11"/>
      <c r="K10" s="30">
        <f>G10*D10</f>
        <v>0</v>
      </c>
      <c r="L10" s="10"/>
      <c r="M10" s="11"/>
      <c r="N10" s="10"/>
    </row>
    <row r="11" spans="1:16" x14ac:dyDescent="0.25">
      <c r="C11" t="s">
        <v>59</v>
      </c>
      <c r="D11" s="27"/>
      <c r="E11" s="20" t="s">
        <v>52</v>
      </c>
      <c r="F11" s="23" t="s">
        <v>41</v>
      </c>
      <c r="G11" s="25"/>
      <c r="H11" s="11"/>
      <c r="I11" s="10"/>
      <c r="J11" s="11"/>
      <c r="K11" s="30">
        <f>G11*D11</f>
        <v>0</v>
      </c>
      <c r="L11" s="10"/>
      <c r="M11" s="11"/>
      <c r="N11" s="10"/>
    </row>
    <row r="12" spans="1:16" x14ac:dyDescent="0.25">
      <c r="C12" t="s">
        <v>60</v>
      </c>
      <c r="D12" s="27"/>
      <c r="E12" s="18" t="s">
        <v>57</v>
      </c>
      <c r="F12" s="23" t="s">
        <v>41</v>
      </c>
      <c r="G12" s="30"/>
      <c r="H12" s="11"/>
      <c r="I12" s="10"/>
      <c r="J12" s="11"/>
      <c r="K12" s="25"/>
      <c r="L12" s="10"/>
      <c r="M12" s="11"/>
      <c r="N12" s="10"/>
    </row>
    <row r="13" spans="1:16" x14ac:dyDescent="0.25">
      <c r="C13" t="s">
        <v>61</v>
      </c>
      <c r="D13" s="27"/>
      <c r="E13" s="20" t="s">
        <v>52</v>
      </c>
      <c r="F13" s="23" t="s">
        <v>41</v>
      </c>
      <c r="G13" s="25"/>
      <c r="H13" s="11"/>
      <c r="I13" s="10"/>
      <c r="J13" s="11"/>
      <c r="K13" s="30">
        <f>G13*D13</f>
        <v>0</v>
      </c>
      <c r="L13" s="10"/>
      <c r="M13" s="11"/>
      <c r="N13" s="10"/>
    </row>
    <row r="14" spans="1:16" x14ac:dyDescent="0.25">
      <c r="C14" s="16" t="s">
        <v>54</v>
      </c>
      <c r="H14" s="17"/>
      <c r="I14" s="17"/>
      <c r="J14" s="17"/>
      <c r="K14" s="29">
        <f>SUM(K9:K13)</f>
        <v>0</v>
      </c>
      <c r="L14" s="17">
        <f t="shared" ref="L14:N14" si="1">SUM(L9:L13)</f>
        <v>0</v>
      </c>
      <c r="M14" s="17">
        <f t="shared" si="1"/>
        <v>0</v>
      </c>
      <c r="N14" s="17">
        <f t="shared" si="1"/>
        <v>0</v>
      </c>
    </row>
    <row r="15" spans="1:16" x14ac:dyDescent="0.25">
      <c r="B15"/>
      <c r="D15" s="71"/>
      <c r="E15" s="71"/>
      <c r="F15"/>
      <c r="G15"/>
      <c r="H15" s="2"/>
      <c r="I15" s="2"/>
      <c r="J15" s="2"/>
      <c r="K15" s="2"/>
    </row>
    <row r="16" spans="1:16" x14ac:dyDescent="0.25">
      <c r="B16" s="66" t="s">
        <v>62</v>
      </c>
      <c r="C16" s="66"/>
      <c r="D16" s="66"/>
      <c r="E16" s="66"/>
      <c r="F16" s="66"/>
      <c r="G16" s="66"/>
      <c r="H16" s="66"/>
      <c r="I16" s="66"/>
      <c r="J16" s="66"/>
      <c r="K16" s="66"/>
      <c r="L16" s="66"/>
      <c r="M16" s="66"/>
      <c r="N16" s="66"/>
    </row>
    <row r="17" spans="2:14" x14ac:dyDescent="0.25">
      <c r="C17" t="s">
        <v>63</v>
      </c>
      <c r="D17" s="27"/>
      <c r="E17" s="20" t="s">
        <v>52</v>
      </c>
      <c r="F17" s="23" t="s">
        <v>41</v>
      </c>
      <c r="G17" s="25"/>
      <c r="H17" s="11"/>
      <c r="I17" s="10"/>
      <c r="J17" s="11"/>
      <c r="K17" s="30">
        <f>G17*D17</f>
        <v>0</v>
      </c>
      <c r="L17" s="10"/>
      <c r="M17" s="11"/>
      <c r="N17" s="10"/>
    </row>
    <row r="18" spans="2:14" x14ac:dyDescent="0.25">
      <c r="C18" t="s">
        <v>64</v>
      </c>
      <c r="D18" s="27"/>
      <c r="E18" s="20" t="s">
        <v>52</v>
      </c>
      <c r="F18" s="23" t="s">
        <v>41</v>
      </c>
      <c r="G18" s="25"/>
      <c r="H18" s="11"/>
      <c r="I18" s="10"/>
      <c r="J18" s="11"/>
      <c r="K18" s="30">
        <f>G18*D18</f>
        <v>0</v>
      </c>
      <c r="L18" s="10"/>
      <c r="M18" s="11"/>
      <c r="N18" s="10"/>
    </row>
    <row r="19" spans="2:14" x14ac:dyDescent="0.25">
      <c r="C19" s="16" t="s">
        <v>54</v>
      </c>
      <c r="H19" s="17"/>
      <c r="I19" s="17"/>
      <c r="J19" s="17"/>
      <c r="K19" s="29">
        <f>SUM(K17:K18)</f>
        <v>0</v>
      </c>
      <c r="L19" s="78">
        <f t="shared" ref="L19:N19" si="2">SUM(L17:L18)</f>
        <v>0</v>
      </c>
      <c r="M19" s="78">
        <f t="shared" si="2"/>
        <v>0</v>
      </c>
      <c r="N19" s="78">
        <f t="shared" si="2"/>
        <v>0</v>
      </c>
    </row>
    <row r="20" spans="2:14" x14ac:dyDescent="0.25">
      <c r="B20"/>
      <c r="E20"/>
      <c r="F20"/>
      <c r="G20"/>
      <c r="H20" s="2"/>
      <c r="I20" s="2"/>
      <c r="J20" s="2"/>
      <c r="K20" s="2"/>
    </row>
    <row r="21" spans="2:14" x14ac:dyDescent="0.25">
      <c r="B21" s="66" t="s">
        <v>65</v>
      </c>
      <c r="C21" s="66"/>
      <c r="D21" s="66"/>
      <c r="E21" s="66"/>
      <c r="F21" s="66"/>
      <c r="G21" s="66"/>
      <c r="H21" s="66"/>
      <c r="I21" s="66"/>
      <c r="J21" s="66"/>
      <c r="K21" s="66"/>
      <c r="L21" s="66"/>
      <c r="M21" s="66"/>
      <c r="N21" s="66"/>
    </row>
    <row r="22" spans="2:14" x14ac:dyDescent="0.25">
      <c r="C22" t="s">
        <v>66</v>
      </c>
      <c r="D22" s="26"/>
      <c r="E22" s="20" t="s">
        <v>52</v>
      </c>
      <c r="F22" s="23" t="s">
        <v>41</v>
      </c>
      <c r="G22" s="25"/>
      <c r="H22" s="11"/>
      <c r="I22" s="10"/>
      <c r="J22" s="11"/>
      <c r="K22" s="30">
        <f>G22*D22</f>
        <v>0</v>
      </c>
      <c r="L22" s="10"/>
      <c r="M22" s="11"/>
      <c r="N22" s="10"/>
    </row>
    <row r="23" spans="2:14" x14ac:dyDescent="0.25">
      <c r="C23" t="s">
        <v>67</v>
      </c>
      <c r="D23" s="26"/>
      <c r="E23" s="20" t="s">
        <v>52</v>
      </c>
      <c r="F23" s="23" t="s">
        <v>41</v>
      </c>
      <c r="G23" s="25"/>
      <c r="H23" s="11"/>
      <c r="I23" s="10"/>
      <c r="J23" s="11"/>
      <c r="K23" s="30">
        <f>G23*D23</f>
        <v>0</v>
      </c>
      <c r="L23" s="10"/>
      <c r="M23" s="11"/>
      <c r="N23" s="10"/>
    </row>
    <row r="24" spans="2:14" x14ac:dyDescent="0.25">
      <c r="C24" s="16" t="s">
        <v>54</v>
      </c>
      <c r="H24" s="17"/>
      <c r="I24" s="17"/>
      <c r="J24" s="17"/>
      <c r="K24" s="29">
        <f>SUM(K22:K23)</f>
        <v>0</v>
      </c>
      <c r="L24" s="17">
        <f t="shared" ref="L24:N24" si="3">SUM(L22:L23)</f>
        <v>0</v>
      </c>
      <c r="M24" s="17">
        <f t="shared" si="3"/>
        <v>0</v>
      </c>
      <c r="N24" s="17">
        <f t="shared" si="3"/>
        <v>0</v>
      </c>
    </row>
    <row r="25" spans="2:14" x14ac:dyDescent="0.25">
      <c r="B25"/>
      <c r="E25"/>
      <c r="F25"/>
      <c r="G25"/>
      <c r="H25" s="2"/>
      <c r="I25" s="2"/>
      <c r="J25" s="2"/>
      <c r="K25" s="2"/>
    </row>
    <row r="26" spans="2:14" x14ac:dyDescent="0.25">
      <c r="B26" s="66" t="s">
        <v>68</v>
      </c>
      <c r="C26" s="66"/>
      <c r="D26" s="66"/>
      <c r="E26" s="66"/>
      <c r="F26" s="66"/>
      <c r="G26" s="66"/>
      <c r="H26" s="66"/>
      <c r="I26" s="66"/>
      <c r="J26" s="66"/>
      <c r="K26" s="66"/>
      <c r="L26" s="66"/>
      <c r="M26" s="66"/>
      <c r="N26" s="66"/>
    </row>
    <row r="27" spans="2:14" x14ac:dyDescent="0.25">
      <c r="C27" t="s">
        <v>69</v>
      </c>
      <c r="D27" s="27"/>
      <c r="E27" s="20" t="s">
        <v>52</v>
      </c>
      <c r="F27" s="23" t="s">
        <v>41</v>
      </c>
      <c r="G27" s="25"/>
      <c r="H27" s="11"/>
      <c r="I27" s="10"/>
      <c r="J27" s="11"/>
      <c r="K27" s="30">
        <f>G27*D27</f>
        <v>0</v>
      </c>
      <c r="L27" s="10"/>
      <c r="M27" s="11"/>
      <c r="N27" s="10"/>
    </row>
    <row r="28" spans="2:14" x14ac:dyDescent="0.25">
      <c r="C28" t="s">
        <v>70</v>
      </c>
      <c r="D28" s="27"/>
      <c r="E28" s="20" t="s">
        <v>52</v>
      </c>
      <c r="F28" s="23" t="s">
        <v>41</v>
      </c>
      <c r="G28" s="25"/>
      <c r="H28" s="11"/>
      <c r="I28" s="10"/>
      <c r="J28" s="11"/>
      <c r="K28" s="30">
        <f>G28*D28</f>
        <v>0</v>
      </c>
      <c r="L28" s="10"/>
      <c r="M28" s="11"/>
      <c r="N28" s="10"/>
    </row>
    <row r="29" spans="2:14" x14ac:dyDescent="0.25">
      <c r="C29" t="s">
        <v>71</v>
      </c>
      <c r="D29" s="27"/>
      <c r="E29" s="20" t="s">
        <v>52</v>
      </c>
      <c r="F29" s="23" t="s">
        <v>41</v>
      </c>
      <c r="G29" s="25"/>
      <c r="H29" s="11"/>
      <c r="I29" s="10"/>
      <c r="J29" s="11"/>
      <c r="K29" s="30">
        <f>G29*D29</f>
        <v>0</v>
      </c>
      <c r="L29" s="10"/>
      <c r="M29" s="11"/>
      <c r="N29" s="10"/>
    </row>
    <row r="30" spans="2:14" x14ac:dyDescent="0.25">
      <c r="C30" t="s">
        <v>72</v>
      </c>
      <c r="D30" s="27"/>
      <c r="E30" s="20" t="s">
        <v>52</v>
      </c>
      <c r="F30" s="23" t="s">
        <v>41</v>
      </c>
      <c r="G30" s="25"/>
      <c r="H30" s="11"/>
      <c r="I30" s="10"/>
      <c r="J30" s="11"/>
      <c r="K30" s="30">
        <f>G30*D30</f>
        <v>0</v>
      </c>
      <c r="L30" s="10"/>
      <c r="M30" s="11"/>
      <c r="N30" s="10"/>
    </row>
    <row r="31" spans="2:14" x14ac:dyDescent="0.25">
      <c r="C31" t="s">
        <v>73</v>
      </c>
      <c r="D31" s="27"/>
      <c r="E31" s="20" t="s">
        <v>52</v>
      </c>
      <c r="F31" s="23" t="s">
        <v>41</v>
      </c>
      <c r="G31" s="25"/>
      <c r="H31" s="11"/>
      <c r="I31" s="10"/>
      <c r="J31" s="11"/>
      <c r="K31" s="30">
        <f>G31*D31</f>
        <v>0</v>
      </c>
      <c r="L31" s="10"/>
      <c r="M31" s="11"/>
      <c r="N31" s="10"/>
    </row>
    <row r="32" spans="2:14" x14ac:dyDescent="0.25">
      <c r="C32" t="s">
        <v>74</v>
      </c>
      <c r="D32" s="27"/>
      <c r="E32" s="20" t="s">
        <v>52</v>
      </c>
      <c r="F32" s="23" t="s">
        <v>41</v>
      </c>
      <c r="G32" s="25"/>
      <c r="H32" s="11"/>
      <c r="I32" s="10"/>
      <c r="J32" s="11"/>
      <c r="K32" s="30">
        <f>G32*D32</f>
        <v>0</v>
      </c>
      <c r="L32" s="10"/>
      <c r="M32" s="11"/>
      <c r="N32" s="10"/>
    </row>
    <row r="33" spans="2:14" x14ac:dyDescent="0.25">
      <c r="C33" t="s">
        <v>75</v>
      </c>
      <c r="D33" s="27"/>
      <c r="E33" s="20" t="s">
        <v>52</v>
      </c>
      <c r="F33" s="23" t="s">
        <v>41</v>
      </c>
      <c r="G33" s="25"/>
      <c r="H33" s="11"/>
      <c r="I33" s="10"/>
      <c r="J33" s="11"/>
      <c r="K33" s="30">
        <f>G33*D33</f>
        <v>0</v>
      </c>
      <c r="L33" s="10"/>
      <c r="M33" s="11"/>
      <c r="N33" s="10"/>
    </row>
    <row r="34" spans="2:14" x14ac:dyDescent="0.25">
      <c r="C34" t="s">
        <v>76</v>
      </c>
      <c r="D34" s="27"/>
      <c r="E34" s="20" t="s">
        <v>52</v>
      </c>
      <c r="F34" s="23" t="s">
        <v>41</v>
      </c>
      <c r="G34" s="25"/>
      <c r="H34" s="11"/>
      <c r="I34" s="10"/>
      <c r="J34" s="11"/>
      <c r="K34" s="30">
        <f>G34*D34</f>
        <v>0</v>
      </c>
      <c r="L34" s="10"/>
      <c r="M34" s="11"/>
      <c r="N34" s="10"/>
    </row>
    <row r="35" spans="2:14" x14ac:dyDescent="0.25">
      <c r="C35" t="s">
        <v>77</v>
      </c>
      <c r="D35" s="27"/>
      <c r="E35" s="20" t="s">
        <v>52</v>
      </c>
      <c r="F35" s="23" t="s">
        <v>41</v>
      </c>
      <c r="G35" s="25"/>
      <c r="H35" s="11"/>
      <c r="I35" s="10"/>
      <c r="J35" s="11"/>
      <c r="K35" s="30">
        <f>G35*D35</f>
        <v>0</v>
      </c>
      <c r="L35" s="10"/>
      <c r="M35" s="11"/>
      <c r="N35" s="10"/>
    </row>
    <row r="36" spans="2:14" x14ac:dyDescent="0.25">
      <c r="C36" t="s">
        <v>78</v>
      </c>
      <c r="D36" s="27"/>
      <c r="E36" s="20" t="s">
        <v>52</v>
      </c>
      <c r="F36" s="23" t="s">
        <v>41</v>
      </c>
      <c r="G36" s="25"/>
      <c r="H36" s="11"/>
      <c r="I36" s="10"/>
      <c r="J36" s="11"/>
      <c r="K36" s="30">
        <f>G36*D36</f>
        <v>0</v>
      </c>
      <c r="L36" s="10"/>
      <c r="M36" s="11"/>
      <c r="N36" s="10"/>
    </row>
    <row r="37" spans="2:14" x14ac:dyDescent="0.25">
      <c r="C37" t="s">
        <v>79</v>
      </c>
      <c r="D37" s="27"/>
      <c r="E37" s="20" t="s">
        <v>52</v>
      </c>
      <c r="F37" s="23" t="s">
        <v>41</v>
      </c>
      <c r="G37" s="25"/>
      <c r="H37" s="11"/>
      <c r="I37" s="10"/>
      <c r="J37" s="11"/>
      <c r="K37" s="30">
        <f>G37*D37</f>
        <v>0</v>
      </c>
      <c r="L37" s="10"/>
      <c r="M37" s="11"/>
      <c r="N37" s="10"/>
    </row>
    <row r="38" spans="2:14" x14ac:dyDescent="0.25">
      <c r="C38" t="s">
        <v>80</v>
      </c>
      <c r="D38" s="27"/>
      <c r="E38" s="20" t="s">
        <v>52</v>
      </c>
      <c r="F38" s="23" t="s">
        <v>41</v>
      </c>
      <c r="G38" s="25"/>
      <c r="H38" s="11"/>
      <c r="I38" s="10"/>
      <c r="J38" s="11"/>
      <c r="K38" s="30">
        <f>G38*D38</f>
        <v>0</v>
      </c>
      <c r="L38" s="10"/>
      <c r="M38" s="11"/>
      <c r="N38" s="10"/>
    </row>
    <row r="39" spans="2:14" x14ac:dyDescent="0.25">
      <c r="C39" t="s">
        <v>81</v>
      </c>
      <c r="D39" s="27"/>
      <c r="E39" s="20" t="s">
        <v>52</v>
      </c>
      <c r="F39" s="23" t="s">
        <v>41</v>
      </c>
      <c r="G39" s="25"/>
      <c r="H39" s="11"/>
      <c r="I39" s="10"/>
      <c r="J39" s="11"/>
      <c r="K39" s="30">
        <f>G39*D39</f>
        <v>0</v>
      </c>
      <c r="L39" s="10"/>
      <c r="M39" s="11"/>
      <c r="N39" s="10"/>
    </row>
    <row r="40" spans="2:14" x14ac:dyDescent="0.25">
      <c r="C40" t="s">
        <v>82</v>
      </c>
      <c r="D40" s="27"/>
      <c r="E40" s="20" t="s">
        <v>52</v>
      </c>
      <c r="F40" s="23" t="s">
        <v>41</v>
      </c>
      <c r="G40" s="25"/>
      <c r="H40" s="11"/>
      <c r="I40" s="10"/>
      <c r="J40" s="11"/>
      <c r="K40" s="30">
        <f>G40*D40</f>
        <v>0</v>
      </c>
      <c r="L40" s="10"/>
      <c r="M40" s="11"/>
      <c r="N40" s="10"/>
    </row>
    <row r="41" spans="2:14" x14ac:dyDescent="0.25">
      <c r="C41" t="s">
        <v>83</v>
      </c>
      <c r="D41" s="27"/>
      <c r="E41" s="20" t="s">
        <v>52</v>
      </c>
      <c r="F41" s="23" t="s">
        <v>41</v>
      </c>
      <c r="G41" s="25"/>
      <c r="H41" s="11"/>
      <c r="I41" s="10"/>
      <c r="J41" s="11"/>
      <c r="K41" s="30">
        <f>G41*D41</f>
        <v>0</v>
      </c>
      <c r="L41" s="10"/>
      <c r="M41" s="11"/>
      <c r="N41" s="10"/>
    </row>
    <row r="42" spans="2:14" x14ac:dyDescent="0.25">
      <c r="C42" s="16" t="s">
        <v>54</v>
      </c>
      <c r="H42" s="17"/>
      <c r="I42" s="17"/>
      <c r="J42" s="17"/>
      <c r="K42" s="29">
        <f>SUM(K27:K41)</f>
        <v>0</v>
      </c>
      <c r="L42" s="17">
        <f>SUM(L27:L41)</f>
        <v>0</v>
      </c>
      <c r="M42" s="17">
        <f>SUM(M27:M41)</f>
        <v>0</v>
      </c>
      <c r="N42" s="17">
        <f>SUM(N27:N41)</f>
        <v>0</v>
      </c>
    </row>
    <row r="43" spans="2:14" x14ac:dyDescent="0.25">
      <c r="H43" s="14"/>
      <c r="I43" s="14"/>
      <c r="J43" s="14"/>
      <c r="K43" s="15"/>
      <c r="L43" s="14"/>
      <c r="M43" s="14"/>
      <c r="N43" s="14"/>
    </row>
    <row r="44" spans="2:14" x14ac:dyDescent="0.25">
      <c r="B44" s="66" t="s">
        <v>84</v>
      </c>
      <c r="C44" s="66"/>
      <c r="D44" s="66"/>
      <c r="E44" s="66"/>
      <c r="F44" s="66"/>
      <c r="G44" s="66"/>
      <c r="H44" s="66"/>
      <c r="I44" s="66"/>
      <c r="J44" s="66"/>
      <c r="K44" s="66"/>
      <c r="L44" s="66"/>
      <c r="M44" s="66"/>
      <c r="N44" s="66"/>
    </row>
    <row r="45" spans="2:14" x14ac:dyDescent="0.25">
      <c r="C45" t="s">
        <v>85</v>
      </c>
      <c r="D45" s="28"/>
      <c r="E45" s="20" t="s">
        <v>52</v>
      </c>
      <c r="F45" s="23" t="s">
        <v>41</v>
      </c>
      <c r="G45" s="25"/>
      <c r="H45" s="11"/>
      <c r="I45" s="10"/>
      <c r="J45" s="11"/>
      <c r="K45" s="30">
        <f>G45*D45</f>
        <v>0</v>
      </c>
      <c r="L45" s="10"/>
      <c r="M45" s="11"/>
      <c r="N45" s="10"/>
    </row>
    <row r="46" spans="2:14" x14ac:dyDescent="0.25">
      <c r="C46" t="s">
        <v>86</v>
      </c>
      <c r="D46" s="28"/>
      <c r="E46" s="20" t="s">
        <v>87</v>
      </c>
      <c r="F46" s="23" t="s">
        <v>41</v>
      </c>
      <c r="G46" s="25"/>
      <c r="H46" s="11"/>
      <c r="I46" s="10"/>
      <c r="J46" s="11"/>
      <c r="K46" s="30">
        <f>G46*D46</f>
        <v>0</v>
      </c>
      <c r="L46" s="10"/>
      <c r="M46" s="11"/>
      <c r="N46" s="10"/>
    </row>
    <row r="47" spans="2:14" x14ac:dyDescent="0.25">
      <c r="C47" t="s">
        <v>88</v>
      </c>
      <c r="D47" s="28"/>
      <c r="E47" s="20" t="s">
        <v>87</v>
      </c>
      <c r="F47" s="23" t="s">
        <v>41</v>
      </c>
      <c r="G47" s="25"/>
      <c r="H47" s="11"/>
      <c r="I47" s="10"/>
      <c r="J47" s="11"/>
      <c r="K47" s="30">
        <f>G47*D47</f>
        <v>0</v>
      </c>
      <c r="L47" s="10"/>
      <c r="M47" s="11"/>
      <c r="N47" s="10"/>
    </row>
    <row r="48" spans="2:14" x14ac:dyDescent="0.25">
      <c r="C48" t="s">
        <v>89</v>
      </c>
      <c r="D48" s="28"/>
      <c r="E48" s="20" t="s">
        <v>87</v>
      </c>
      <c r="F48" s="23" t="s">
        <v>41</v>
      </c>
      <c r="G48" s="25"/>
      <c r="H48" s="11"/>
      <c r="I48" s="10"/>
      <c r="J48" s="11"/>
      <c r="K48" s="30">
        <f>G48*D48</f>
        <v>0</v>
      </c>
      <c r="L48" s="10"/>
      <c r="M48" s="11"/>
      <c r="N48" s="10"/>
    </row>
    <row r="49" spans="2:14" x14ac:dyDescent="0.25">
      <c r="C49" t="s">
        <v>90</v>
      </c>
      <c r="D49" s="28"/>
      <c r="E49" s="20" t="s">
        <v>52</v>
      </c>
      <c r="F49" s="23" t="s">
        <v>41</v>
      </c>
      <c r="G49" s="25"/>
      <c r="H49" s="11"/>
      <c r="I49" s="10"/>
      <c r="J49" s="11"/>
      <c r="K49" s="30">
        <f>G49*D49</f>
        <v>0</v>
      </c>
      <c r="L49" s="10"/>
      <c r="M49" s="11"/>
      <c r="N49" s="10"/>
    </row>
    <row r="50" spans="2:14" x14ac:dyDescent="0.25">
      <c r="C50" t="s">
        <v>91</v>
      </c>
      <c r="D50" s="28"/>
      <c r="E50" s="20" t="s">
        <v>87</v>
      </c>
      <c r="F50" s="23" t="s">
        <v>41</v>
      </c>
      <c r="G50" s="25"/>
      <c r="H50" s="11"/>
      <c r="I50" s="10"/>
      <c r="J50" s="11"/>
      <c r="K50" s="30">
        <f>G50*D50</f>
        <v>0</v>
      </c>
      <c r="L50" s="10"/>
      <c r="M50" s="11"/>
      <c r="N50" s="10"/>
    </row>
    <row r="51" spans="2:14" x14ac:dyDescent="0.25">
      <c r="C51" t="s">
        <v>92</v>
      </c>
      <c r="D51" s="28"/>
      <c r="E51" s="20" t="s">
        <v>93</v>
      </c>
      <c r="F51" s="23" t="s">
        <v>41</v>
      </c>
      <c r="G51" s="25"/>
      <c r="H51" s="11"/>
      <c r="I51" s="10"/>
      <c r="J51" s="11"/>
      <c r="K51" s="30">
        <f>G51*D51</f>
        <v>0</v>
      </c>
      <c r="L51" s="10"/>
      <c r="M51" s="11"/>
      <c r="N51" s="10"/>
    </row>
    <row r="52" spans="2:14" x14ac:dyDescent="0.25">
      <c r="C52" t="s">
        <v>94</v>
      </c>
      <c r="D52" s="28"/>
      <c r="E52" s="18" t="s">
        <v>52</v>
      </c>
      <c r="F52" s="23" t="s">
        <v>41</v>
      </c>
      <c r="G52" s="25"/>
      <c r="H52" s="11"/>
      <c r="I52" s="10"/>
      <c r="J52" s="11"/>
      <c r="K52" s="30">
        <f>G52*D52</f>
        <v>0</v>
      </c>
      <c r="L52" s="10"/>
      <c r="M52" s="11"/>
      <c r="N52" s="10"/>
    </row>
    <row r="53" spans="2:14" x14ac:dyDescent="0.25">
      <c r="C53" t="s">
        <v>95</v>
      </c>
      <c r="D53" s="26"/>
      <c r="E53" s="18" t="s">
        <v>52</v>
      </c>
      <c r="F53" s="23" t="s">
        <v>41</v>
      </c>
      <c r="G53" s="25"/>
      <c r="H53" s="11"/>
      <c r="I53" s="10"/>
      <c r="J53" s="11"/>
      <c r="K53" s="30">
        <f>G53*D53</f>
        <v>0</v>
      </c>
      <c r="L53" s="10"/>
      <c r="M53" s="11"/>
      <c r="N53" s="10"/>
    </row>
    <row r="54" spans="2:14" x14ac:dyDescent="0.25">
      <c r="C54" s="16" t="s">
        <v>54</v>
      </c>
      <c r="H54" s="17">
        <f>SUM(H45:H53)</f>
        <v>0</v>
      </c>
      <c r="I54" s="17">
        <f t="shared" ref="I54:J54" si="4">SUM(I45:I53)</f>
        <v>0</v>
      </c>
      <c r="J54" s="17">
        <f t="shared" si="4"/>
        <v>0</v>
      </c>
      <c r="K54" s="29">
        <f>SUM(K45:K53)</f>
        <v>0</v>
      </c>
      <c r="L54" s="17">
        <f t="shared" ref="L54:N54" si="5">SUM(L45:L53)</f>
        <v>0</v>
      </c>
      <c r="M54" s="17">
        <f t="shared" si="5"/>
        <v>0</v>
      </c>
      <c r="N54" s="17">
        <f t="shared" si="5"/>
        <v>0</v>
      </c>
    </row>
    <row r="55" spans="2:14" x14ac:dyDescent="0.25">
      <c r="B55"/>
      <c r="E55"/>
      <c r="F55"/>
      <c r="G55"/>
      <c r="H55" s="2"/>
      <c r="I55" s="2"/>
      <c r="J55" s="2"/>
      <c r="K55" s="2"/>
    </row>
    <row r="56" spans="2:14" x14ac:dyDescent="0.25">
      <c r="B56" s="66" t="s">
        <v>96</v>
      </c>
      <c r="C56" s="66"/>
      <c r="D56" s="66"/>
      <c r="E56" s="66"/>
      <c r="F56" s="66"/>
      <c r="G56" s="66"/>
      <c r="H56" s="66"/>
      <c r="I56" s="66"/>
      <c r="J56" s="66"/>
      <c r="K56" s="66"/>
      <c r="L56" s="66"/>
      <c r="M56" s="66"/>
      <c r="N56" s="66"/>
    </row>
    <row r="57" spans="2:14" x14ac:dyDescent="0.25">
      <c r="C57" t="s">
        <v>97</v>
      </c>
      <c r="D57" s="27"/>
      <c r="E57" s="18" t="s">
        <v>52</v>
      </c>
      <c r="F57" s="23" t="s">
        <v>41</v>
      </c>
      <c r="G57" s="25"/>
      <c r="H57" s="11"/>
      <c r="I57" s="10"/>
      <c r="J57" s="11"/>
      <c r="K57" s="30">
        <f>G57*D57</f>
        <v>0</v>
      </c>
      <c r="L57" s="10"/>
      <c r="M57" s="11"/>
      <c r="N57" s="10"/>
    </row>
    <row r="58" spans="2:14" x14ac:dyDescent="0.25">
      <c r="C58" t="s">
        <v>98</v>
      </c>
      <c r="D58" s="27"/>
      <c r="E58" s="18" t="s">
        <v>52</v>
      </c>
      <c r="F58" s="23" t="s">
        <v>41</v>
      </c>
      <c r="G58" s="25"/>
      <c r="H58" s="11"/>
      <c r="I58" s="10"/>
      <c r="J58" s="11"/>
      <c r="K58" s="30">
        <f>G58*D58</f>
        <v>0</v>
      </c>
      <c r="L58" s="10"/>
      <c r="M58" s="11"/>
      <c r="N58" s="10"/>
    </row>
    <row r="59" spans="2:14" x14ac:dyDescent="0.25">
      <c r="C59" t="s">
        <v>99</v>
      </c>
      <c r="D59" s="27"/>
      <c r="E59" s="18" t="s">
        <v>52</v>
      </c>
      <c r="F59" s="23" t="s">
        <v>41</v>
      </c>
      <c r="G59" s="25"/>
      <c r="H59" s="11"/>
      <c r="I59" s="10"/>
      <c r="J59" s="11"/>
      <c r="K59" s="30">
        <f>G59*D59</f>
        <v>0</v>
      </c>
      <c r="L59" s="10"/>
      <c r="M59" s="11"/>
      <c r="N59" s="10"/>
    </row>
    <row r="60" spans="2:14" x14ac:dyDescent="0.25">
      <c r="C60" t="s">
        <v>100</v>
      </c>
      <c r="D60" s="27"/>
      <c r="E60" s="18" t="s">
        <v>52</v>
      </c>
      <c r="F60" s="23" t="s">
        <v>41</v>
      </c>
      <c r="G60" s="25"/>
      <c r="H60" s="11"/>
      <c r="I60" s="10"/>
      <c r="J60" s="11"/>
      <c r="K60" s="30">
        <f>G60*D60</f>
        <v>0</v>
      </c>
      <c r="L60" s="10"/>
      <c r="M60" s="11"/>
      <c r="N60" s="10"/>
    </row>
    <row r="61" spans="2:14" x14ac:dyDescent="0.25">
      <c r="C61" t="s">
        <v>101</v>
      </c>
      <c r="D61" s="27"/>
      <c r="E61" s="18" t="s">
        <v>52</v>
      </c>
      <c r="F61" s="23" t="s">
        <v>41</v>
      </c>
      <c r="G61" s="25"/>
      <c r="H61" s="11"/>
      <c r="I61" s="10"/>
      <c r="J61" s="11"/>
      <c r="K61" s="30">
        <f>G61*D61</f>
        <v>0</v>
      </c>
      <c r="L61" s="10"/>
      <c r="M61" s="11"/>
      <c r="N61" s="10"/>
    </row>
    <row r="62" spans="2:14" x14ac:dyDescent="0.25">
      <c r="C62" t="s">
        <v>102</v>
      </c>
      <c r="D62" s="27"/>
      <c r="E62" s="18" t="s">
        <v>52</v>
      </c>
      <c r="F62" s="23" t="s">
        <v>41</v>
      </c>
      <c r="G62" s="25"/>
      <c r="H62" s="11"/>
      <c r="I62" s="10"/>
      <c r="J62" s="11"/>
      <c r="K62" s="30">
        <f>G62*D62</f>
        <v>0</v>
      </c>
      <c r="L62" s="10"/>
      <c r="M62" s="11"/>
      <c r="N62" s="10"/>
    </row>
    <row r="63" spans="2:14" x14ac:dyDescent="0.25">
      <c r="C63" t="s">
        <v>103</v>
      </c>
      <c r="D63" s="27"/>
      <c r="E63" s="18" t="s">
        <v>52</v>
      </c>
      <c r="F63" s="23" t="s">
        <v>41</v>
      </c>
      <c r="G63" s="25"/>
      <c r="H63" s="11"/>
      <c r="I63" s="10"/>
      <c r="J63" s="11"/>
      <c r="K63" s="30">
        <f>G63*D63</f>
        <v>0</v>
      </c>
      <c r="L63" s="10"/>
      <c r="M63" s="11"/>
      <c r="N63" s="10"/>
    </row>
    <row r="64" spans="2:14" x14ac:dyDescent="0.25">
      <c r="C64" s="16" t="s">
        <v>54</v>
      </c>
      <c r="H64" s="17"/>
      <c r="I64" s="17"/>
      <c r="J64" s="17"/>
      <c r="K64" s="29">
        <f>SUM(K57:K63)</f>
        <v>0</v>
      </c>
      <c r="L64" s="17">
        <f t="shared" ref="L64:N64" si="6">SUM(L57:L63)</f>
        <v>0</v>
      </c>
      <c r="M64" s="17">
        <f t="shared" si="6"/>
        <v>0</v>
      </c>
      <c r="N64" s="17">
        <f t="shared" si="6"/>
        <v>0</v>
      </c>
    </row>
    <row r="65" spans="2:14" x14ac:dyDescent="0.25">
      <c r="B65"/>
      <c r="E65"/>
      <c r="F65"/>
      <c r="G65"/>
      <c r="H65" s="2"/>
      <c r="I65" s="2"/>
      <c r="J65" s="2"/>
      <c r="K65" s="2"/>
    </row>
    <row r="66" spans="2:14" x14ac:dyDescent="0.25">
      <c r="B66" s="66" t="s">
        <v>104</v>
      </c>
      <c r="C66" s="66"/>
      <c r="D66" s="66"/>
      <c r="E66" s="66"/>
      <c r="F66" s="66"/>
      <c r="G66" s="66"/>
      <c r="H66" s="66"/>
      <c r="I66" s="66"/>
      <c r="J66" s="66"/>
      <c r="K66" s="66"/>
      <c r="L66" s="66"/>
      <c r="M66" s="66"/>
      <c r="N66" s="66"/>
    </row>
    <row r="67" spans="2:14" x14ac:dyDescent="0.25">
      <c r="C67" t="s">
        <v>105</v>
      </c>
      <c r="D67" s="27"/>
      <c r="E67" s="18" t="s">
        <v>52</v>
      </c>
      <c r="F67" s="23" t="s">
        <v>41</v>
      </c>
      <c r="G67" s="25"/>
      <c r="H67" s="11"/>
      <c r="I67" s="10"/>
      <c r="J67" s="22"/>
      <c r="K67" s="30">
        <f>G67*D67</f>
        <v>0</v>
      </c>
      <c r="L67" s="21"/>
      <c r="M67" s="11"/>
      <c r="N67" s="10"/>
    </row>
    <row r="68" spans="2:14" x14ac:dyDescent="0.25">
      <c r="C68" t="s">
        <v>106</v>
      </c>
      <c r="D68" s="27"/>
      <c r="E68" s="18" t="s">
        <v>52</v>
      </c>
      <c r="F68" s="23" t="s">
        <v>41</v>
      </c>
      <c r="G68" s="25"/>
      <c r="H68" s="11"/>
      <c r="I68" s="10"/>
      <c r="J68" s="22"/>
      <c r="K68" s="30">
        <f>G68*D68</f>
        <v>0</v>
      </c>
      <c r="L68" s="21"/>
      <c r="M68" s="11"/>
      <c r="N68" s="10"/>
    </row>
    <row r="69" spans="2:14" x14ac:dyDescent="0.25">
      <c r="C69" t="s">
        <v>107</v>
      </c>
      <c r="D69" s="27"/>
      <c r="E69" s="18" t="s">
        <v>52</v>
      </c>
      <c r="F69" s="23" t="s">
        <v>41</v>
      </c>
      <c r="G69" s="25"/>
      <c r="H69" s="11"/>
      <c r="I69" s="10"/>
      <c r="J69" s="22"/>
      <c r="K69" s="30">
        <f>G69*D69</f>
        <v>0</v>
      </c>
      <c r="L69" s="21"/>
      <c r="M69" s="11"/>
      <c r="N69" s="10"/>
    </row>
    <row r="70" spans="2:14" x14ac:dyDescent="0.25">
      <c r="C70" t="s">
        <v>108</v>
      </c>
      <c r="D70" s="27"/>
      <c r="E70" s="18" t="s">
        <v>52</v>
      </c>
      <c r="F70" s="23" t="s">
        <v>41</v>
      </c>
      <c r="G70" s="25"/>
      <c r="H70" s="11"/>
      <c r="I70" s="10"/>
      <c r="J70" s="22"/>
      <c r="K70" s="30">
        <f>G70*D70</f>
        <v>0</v>
      </c>
      <c r="L70" s="21"/>
      <c r="M70" s="11"/>
      <c r="N70" s="10"/>
    </row>
    <row r="71" spans="2:14" x14ac:dyDescent="0.25">
      <c r="C71" t="s">
        <v>109</v>
      </c>
      <c r="D71" s="27"/>
      <c r="E71" s="18" t="s">
        <v>52</v>
      </c>
      <c r="F71" s="23" t="s">
        <v>41</v>
      </c>
      <c r="G71" s="25"/>
      <c r="H71" s="11"/>
      <c r="I71" s="10"/>
      <c r="J71" s="22"/>
      <c r="K71" s="30">
        <f>G71*D71</f>
        <v>0</v>
      </c>
      <c r="L71" s="21"/>
      <c r="M71" s="11"/>
      <c r="N71" s="10"/>
    </row>
    <row r="72" spans="2:14" x14ac:dyDescent="0.25">
      <c r="C72" t="s">
        <v>110</v>
      </c>
      <c r="D72" s="27"/>
      <c r="E72" s="18" t="s">
        <v>52</v>
      </c>
      <c r="F72" s="23" t="s">
        <v>41</v>
      </c>
      <c r="G72" s="25"/>
      <c r="H72" s="11"/>
      <c r="I72" s="10"/>
      <c r="J72" s="22"/>
      <c r="K72" s="30">
        <f>G72*D72</f>
        <v>0</v>
      </c>
      <c r="L72" s="21"/>
      <c r="M72" s="11"/>
      <c r="N72" s="10"/>
    </row>
    <row r="73" spans="2:14" x14ac:dyDescent="0.25">
      <c r="C73" t="s">
        <v>111</v>
      </c>
      <c r="D73" s="27"/>
      <c r="E73" s="18" t="s">
        <v>52</v>
      </c>
      <c r="F73" s="23" t="s">
        <v>41</v>
      </c>
      <c r="G73" s="25"/>
      <c r="H73" s="11"/>
      <c r="I73" s="10"/>
      <c r="J73" s="22"/>
      <c r="K73" s="30">
        <f>G73*D73</f>
        <v>0</v>
      </c>
      <c r="L73" s="21"/>
      <c r="M73" s="11"/>
      <c r="N73" s="10"/>
    </row>
    <row r="74" spans="2:14" x14ac:dyDescent="0.25">
      <c r="C74" t="s">
        <v>112</v>
      </c>
      <c r="D74" s="27"/>
      <c r="E74" s="18" t="s">
        <v>52</v>
      </c>
      <c r="F74" s="23" t="s">
        <v>41</v>
      </c>
      <c r="G74" s="25"/>
      <c r="H74" s="11"/>
      <c r="I74" s="10"/>
      <c r="J74" s="22"/>
      <c r="K74" s="30">
        <f>G74*D74</f>
        <v>0</v>
      </c>
      <c r="L74" s="21"/>
      <c r="M74" s="11"/>
      <c r="N74" s="10"/>
    </row>
    <row r="75" spans="2:14" x14ac:dyDescent="0.25">
      <c r="C75" t="s">
        <v>113</v>
      </c>
      <c r="D75" s="27"/>
      <c r="E75" s="18" t="s">
        <v>52</v>
      </c>
      <c r="F75" s="23" t="s">
        <v>41</v>
      </c>
      <c r="G75" s="25"/>
      <c r="H75" s="11"/>
      <c r="I75" s="10"/>
      <c r="J75" s="22"/>
      <c r="K75" s="30">
        <f>G75*D75</f>
        <v>0</v>
      </c>
      <c r="L75" s="21"/>
      <c r="M75" s="11"/>
      <c r="N75" s="10"/>
    </row>
    <row r="76" spans="2:14" ht="30.75" customHeight="1" x14ac:dyDescent="0.25">
      <c r="C76" s="8" t="s">
        <v>114</v>
      </c>
      <c r="D76" s="27"/>
      <c r="E76" s="18" t="s">
        <v>52</v>
      </c>
      <c r="F76" s="23" t="s">
        <v>41</v>
      </c>
      <c r="G76" s="25"/>
      <c r="H76" s="11"/>
      <c r="I76" s="10"/>
      <c r="J76" s="22"/>
      <c r="K76" s="30">
        <f>G76*D76</f>
        <v>0</v>
      </c>
      <c r="L76" s="21"/>
      <c r="M76" s="11"/>
      <c r="N76" s="10"/>
    </row>
    <row r="77" spans="2:14" x14ac:dyDescent="0.25">
      <c r="C77" s="16" t="s">
        <v>54</v>
      </c>
      <c r="H77" s="17"/>
      <c r="I77" s="17"/>
      <c r="J77" s="17"/>
      <c r="K77" s="29">
        <f>SUM(K66:K76)</f>
        <v>0</v>
      </c>
      <c r="L77" s="17">
        <f t="shared" ref="L77:N77" si="7">SUM(L66:L76)</f>
        <v>0</v>
      </c>
      <c r="M77" s="17">
        <f t="shared" si="7"/>
        <v>0</v>
      </c>
      <c r="N77" s="17">
        <f t="shared" si="7"/>
        <v>0</v>
      </c>
    </row>
    <row r="78" spans="2:14" x14ac:dyDescent="0.25">
      <c r="B78"/>
      <c r="E78"/>
      <c r="F78"/>
      <c r="G78"/>
      <c r="H78" s="2"/>
      <c r="I78" s="2"/>
      <c r="J78" s="2"/>
      <c r="K78" s="2"/>
    </row>
    <row r="79" spans="2:14" x14ac:dyDescent="0.25">
      <c r="B79" s="66" t="s">
        <v>115</v>
      </c>
      <c r="C79" s="66"/>
      <c r="D79" s="66"/>
      <c r="E79" s="66"/>
      <c r="F79" s="66"/>
      <c r="G79" s="66"/>
      <c r="H79" s="66"/>
      <c r="I79" s="66"/>
      <c r="J79" s="66"/>
      <c r="K79" s="66"/>
      <c r="L79" s="66"/>
      <c r="M79" s="66"/>
      <c r="N79" s="66"/>
    </row>
    <row r="80" spans="2:14" x14ac:dyDescent="0.25">
      <c r="D80" s="27"/>
      <c r="E80" s="18" t="s">
        <v>52</v>
      </c>
      <c r="F80" s="23" t="s">
        <v>41</v>
      </c>
      <c r="G80" s="25"/>
      <c r="H80" s="11"/>
      <c r="I80" s="10"/>
      <c r="J80" s="11"/>
      <c r="K80" s="30">
        <f>G80*D80</f>
        <v>0</v>
      </c>
      <c r="L80" s="10"/>
      <c r="M80" s="11"/>
      <c r="N80" s="10"/>
    </row>
    <row r="81" spans="2:14" x14ac:dyDescent="0.25">
      <c r="D81" s="27"/>
      <c r="E81" s="18" t="s">
        <v>52</v>
      </c>
      <c r="F81" s="23" t="s">
        <v>41</v>
      </c>
      <c r="G81" s="25"/>
      <c r="H81" s="11"/>
      <c r="I81" s="10"/>
      <c r="J81" s="11"/>
      <c r="K81" s="30">
        <f>G81*D81</f>
        <v>0</v>
      </c>
      <c r="L81" s="10"/>
      <c r="M81" s="11"/>
      <c r="N81" s="10"/>
    </row>
    <row r="82" spans="2:14" x14ac:dyDescent="0.25">
      <c r="C82" s="16" t="s">
        <v>54</v>
      </c>
      <c r="H82" s="17"/>
      <c r="I82" s="17"/>
      <c r="J82" s="17"/>
      <c r="K82" s="29">
        <f>SUM(K80:K81)</f>
        <v>0</v>
      </c>
      <c r="L82" s="17">
        <f t="shared" ref="L82:N82" si="8">SUM(L80:L81)</f>
        <v>0</v>
      </c>
      <c r="M82" s="17">
        <f t="shared" si="8"/>
        <v>0</v>
      </c>
      <c r="N82" s="17">
        <f t="shared" si="8"/>
        <v>0</v>
      </c>
    </row>
    <row r="83" spans="2:14" x14ac:dyDescent="0.25">
      <c r="B83"/>
      <c r="E83"/>
      <c r="F83"/>
      <c r="G83"/>
      <c r="H83" s="2"/>
      <c r="I83" s="2"/>
      <c r="J83" s="2"/>
      <c r="K83" s="2"/>
    </row>
    <row r="84" spans="2:14" x14ac:dyDescent="0.25">
      <c r="B84" s="66" t="s">
        <v>116</v>
      </c>
      <c r="C84" s="66"/>
      <c r="D84" s="66"/>
      <c r="E84" s="66"/>
      <c r="F84" s="66"/>
      <c r="G84" s="66"/>
      <c r="H84" s="66"/>
      <c r="I84" s="66"/>
      <c r="J84" s="66"/>
      <c r="K84" s="66"/>
      <c r="L84" s="66"/>
      <c r="M84" s="66"/>
      <c r="N84" s="66"/>
    </row>
    <row r="85" spans="2:14" x14ac:dyDescent="0.25">
      <c r="C85" t="s">
        <v>117</v>
      </c>
      <c r="D85" s="27"/>
      <c r="E85" s="18" t="s">
        <v>52</v>
      </c>
      <c r="F85" s="23" t="s">
        <v>41</v>
      </c>
      <c r="G85" s="25"/>
      <c r="H85" s="11"/>
      <c r="I85" s="10"/>
      <c r="J85" s="11"/>
      <c r="K85" s="30">
        <f>G85*D85</f>
        <v>0</v>
      </c>
      <c r="L85" s="10"/>
      <c r="M85" s="11"/>
      <c r="N85" s="10"/>
    </row>
    <row r="86" spans="2:14" x14ac:dyDescent="0.25">
      <c r="C86" t="s">
        <v>118</v>
      </c>
      <c r="D86" s="27"/>
      <c r="E86" s="18" t="s">
        <v>52</v>
      </c>
      <c r="F86" s="23" t="s">
        <v>41</v>
      </c>
      <c r="G86" s="25"/>
      <c r="H86" s="11"/>
      <c r="I86" s="10"/>
      <c r="J86" s="11"/>
      <c r="K86" s="30">
        <f>G86*D86</f>
        <v>0</v>
      </c>
      <c r="L86" s="10"/>
      <c r="M86" s="11"/>
      <c r="N86" s="10"/>
    </row>
    <row r="87" spans="2:14" x14ac:dyDescent="0.25">
      <c r="C87" t="s">
        <v>119</v>
      </c>
      <c r="D87" s="27"/>
      <c r="E87" s="18" t="s">
        <v>52</v>
      </c>
      <c r="F87" s="23" t="s">
        <v>41</v>
      </c>
      <c r="G87" s="25"/>
      <c r="H87" s="11"/>
      <c r="I87" s="10"/>
      <c r="J87" s="11"/>
      <c r="K87" s="30">
        <f>G87*D87</f>
        <v>0</v>
      </c>
      <c r="L87" s="10"/>
      <c r="M87" s="11"/>
      <c r="N87" s="10"/>
    </row>
    <row r="88" spans="2:14" x14ac:dyDescent="0.25">
      <c r="C88" s="16" t="s">
        <v>54</v>
      </c>
      <c r="H88" s="17"/>
      <c r="I88" s="17"/>
      <c r="J88" s="17"/>
      <c r="K88" s="29">
        <f>SUM(K85:K87)</f>
        <v>0</v>
      </c>
      <c r="L88" s="17">
        <f t="shared" ref="L88:N88" si="9">SUM(L85:L87)</f>
        <v>0</v>
      </c>
      <c r="M88" s="17">
        <f t="shared" si="9"/>
        <v>0</v>
      </c>
      <c r="N88" s="17">
        <f t="shared" si="9"/>
        <v>0</v>
      </c>
    </row>
    <row r="89" spans="2:14" x14ac:dyDescent="0.25">
      <c r="H89" s="14"/>
      <c r="I89" s="14"/>
      <c r="J89" s="14"/>
      <c r="K89" s="15"/>
      <c r="L89" s="14"/>
      <c r="M89" s="14"/>
      <c r="N89" s="14"/>
    </row>
    <row r="90" spans="2:14" x14ac:dyDescent="0.25">
      <c r="B90" s="66" t="s">
        <v>120</v>
      </c>
      <c r="C90" s="66"/>
      <c r="D90" s="66"/>
      <c r="E90" s="66"/>
      <c r="F90" s="66"/>
      <c r="G90" s="66"/>
      <c r="H90" s="66"/>
      <c r="I90" s="66"/>
      <c r="J90" s="66"/>
      <c r="K90" s="66"/>
      <c r="L90" s="66"/>
      <c r="M90" s="66"/>
      <c r="N90" s="66"/>
    </row>
    <row r="91" spans="2:14" x14ac:dyDescent="0.25">
      <c r="D91" s="27"/>
      <c r="E91" s="18" t="s">
        <v>52</v>
      </c>
      <c r="F91" s="23" t="s">
        <v>41</v>
      </c>
      <c r="G91" s="19"/>
      <c r="H91" s="11"/>
      <c r="I91" s="10"/>
      <c r="J91" s="11"/>
      <c r="K91" s="30">
        <f>G91*D91</f>
        <v>0</v>
      </c>
      <c r="L91" s="10"/>
      <c r="M91" s="11"/>
      <c r="N91" s="10"/>
    </row>
    <row r="92" spans="2:14" x14ac:dyDescent="0.25">
      <c r="D92" s="27"/>
      <c r="E92" s="18" t="s">
        <v>52</v>
      </c>
      <c r="F92" s="23" t="s">
        <v>41</v>
      </c>
      <c r="G92" s="19"/>
      <c r="H92" s="11"/>
      <c r="I92" s="10"/>
      <c r="J92" s="11"/>
      <c r="K92" s="30">
        <f>G92*D92</f>
        <v>0</v>
      </c>
      <c r="L92" s="10"/>
      <c r="M92" s="11"/>
      <c r="N92" s="10"/>
    </row>
    <row r="93" spans="2:14" x14ac:dyDescent="0.25">
      <c r="C93" s="16" t="s">
        <v>54</v>
      </c>
      <c r="H93" s="17"/>
      <c r="I93" s="17"/>
      <c r="J93" s="17"/>
      <c r="K93" s="30">
        <f>G93*D93</f>
        <v>0</v>
      </c>
      <c r="L93" s="17">
        <f>SUM(L91:L92)</f>
        <v>0</v>
      </c>
      <c r="M93" s="17">
        <f>H93*F93</f>
        <v>0</v>
      </c>
      <c r="N93" s="17">
        <f>I93*G93</f>
        <v>0</v>
      </c>
    </row>
    <row r="94" spans="2:14" x14ac:dyDescent="0.25">
      <c r="H94" s="14"/>
      <c r="I94" s="14"/>
      <c r="J94" s="14"/>
      <c r="K94" s="15"/>
      <c r="L94" s="14"/>
      <c r="M94" s="14"/>
      <c r="N94" s="14"/>
    </row>
    <row r="95" spans="2:14" x14ac:dyDescent="0.25">
      <c r="B95" s="66" t="s">
        <v>121</v>
      </c>
      <c r="C95" s="66"/>
      <c r="D95" s="66"/>
      <c r="E95" s="66"/>
      <c r="F95" s="66"/>
      <c r="G95" s="66"/>
      <c r="H95" s="66"/>
      <c r="I95" s="66"/>
      <c r="J95" s="66"/>
      <c r="K95" s="66"/>
      <c r="L95" s="66"/>
      <c r="M95" s="66"/>
      <c r="N95" s="66"/>
    </row>
    <row r="96" spans="2:14" x14ac:dyDescent="0.25">
      <c r="D96" s="27"/>
      <c r="E96" s="18" t="s">
        <v>57</v>
      </c>
      <c r="F96" s="23" t="s">
        <v>41</v>
      </c>
      <c r="G96" s="25"/>
      <c r="H96" s="11"/>
      <c r="I96" s="10"/>
      <c r="J96" s="11"/>
      <c r="K96" s="30">
        <f>G96*D96</f>
        <v>0</v>
      </c>
      <c r="L96" s="10"/>
      <c r="M96" s="11"/>
      <c r="N96" s="10"/>
    </row>
    <row r="97" spans="2:14" x14ac:dyDescent="0.25">
      <c r="B97"/>
      <c r="C97" s="16" t="s">
        <v>54</v>
      </c>
      <c r="E97"/>
      <c r="F97"/>
      <c r="G97"/>
      <c r="H97" s="17"/>
      <c r="I97" s="17"/>
      <c r="J97" s="17"/>
      <c r="K97" s="31">
        <f>SUM(K96)</f>
        <v>0</v>
      </c>
      <c r="L97" s="17">
        <f t="shared" ref="L97:N97" si="10">SUM(L96)</f>
        <v>0</v>
      </c>
      <c r="M97" s="17">
        <f t="shared" si="10"/>
        <v>0</v>
      </c>
      <c r="N97" s="17">
        <f t="shared" si="10"/>
        <v>0</v>
      </c>
    </row>
    <row r="98" spans="2:14" x14ac:dyDescent="0.25">
      <c r="B98"/>
      <c r="E98"/>
      <c r="F98"/>
      <c r="G98"/>
      <c r="H98" s="2"/>
      <c r="I98" s="2"/>
      <c r="J98" s="2"/>
      <c r="K98" s="2"/>
    </row>
    <row r="99" spans="2:14" x14ac:dyDescent="0.25">
      <c r="B99" s="66" t="s">
        <v>122</v>
      </c>
      <c r="C99" s="66"/>
      <c r="D99" s="66"/>
      <c r="E99" s="66"/>
      <c r="F99" s="66"/>
      <c r="G99" s="66"/>
      <c r="H99" s="66"/>
      <c r="I99" s="66"/>
      <c r="J99" s="66"/>
      <c r="K99" s="66"/>
      <c r="L99" s="66"/>
      <c r="M99" s="66"/>
      <c r="N99" s="66"/>
    </row>
    <row r="100" spans="2:14" x14ac:dyDescent="0.25">
      <c r="C100" t="s">
        <v>123</v>
      </c>
      <c r="D100" s="27"/>
      <c r="E100" s="18" t="s">
        <v>52</v>
      </c>
      <c r="F100" s="23" t="s">
        <v>41</v>
      </c>
      <c r="G100" s="25"/>
      <c r="H100" s="11"/>
      <c r="I100" s="10"/>
      <c r="J100" s="11"/>
      <c r="K100" s="30">
        <f>G100*D100</f>
        <v>0</v>
      </c>
      <c r="L100" s="10"/>
      <c r="M100" s="11"/>
      <c r="N100" s="10"/>
    </row>
    <row r="101" spans="2:14" x14ac:dyDescent="0.25">
      <c r="C101" t="s">
        <v>124</v>
      </c>
      <c r="D101" s="27"/>
      <c r="E101" s="18" t="s">
        <v>52</v>
      </c>
      <c r="F101" s="23" t="s">
        <v>41</v>
      </c>
      <c r="G101" s="25"/>
      <c r="H101" s="11"/>
      <c r="I101" s="10"/>
      <c r="J101" s="11"/>
      <c r="K101" s="30">
        <f>G101*D101</f>
        <v>0</v>
      </c>
      <c r="L101" s="10"/>
      <c r="M101" s="11"/>
      <c r="N101" s="10"/>
    </row>
    <row r="102" spans="2:14" x14ac:dyDescent="0.25">
      <c r="C102" t="s">
        <v>125</v>
      </c>
      <c r="D102" s="27"/>
      <c r="E102" s="18" t="s">
        <v>52</v>
      </c>
      <c r="F102" s="23" t="s">
        <v>41</v>
      </c>
      <c r="G102" s="25"/>
      <c r="H102" s="11"/>
      <c r="I102" s="10"/>
      <c r="J102" s="11"/>
      <c r="K102" s="30">
        <f>G102*D102</f>
        <v>0</v>
      </c>
      <c r="L102" s="10"/>
      <c r="M102" s="11"/>
      <c r="N102" s="10"/>
    </row>
    <row r="103" spans="2:14" x14ac:dyDescent="0.25">
      <c r="C103" s="16" t="s">
        <v>54</v>
      </c>
      <c r="H103" s="17"/>
      <c r="I103" s="17"/>
      <c r="J103" s="17"/>
      <c r="K103" s="29">
        <f>SUM(K100:K102)</f>
        <v>0</v>
      </c>
      <c r="L103" s="17">
        <f t="shared" ref="L103:N103" si="11">SUM(L100:L102)</f>
        <v>0</v>
      </c>
      <c r="M103" s="17">
        <f t="shared" si="11"/>
        <v>0</v>
      </c>
      <c r="N103" s="17">
        <f t="shared" si="11"/>
        <v>0</v>
      </c>
    </row>
    <row r="104" spans="2:14" x14ac:dyDescent="0.25">
      <c r="B104"/>
      <c r="E104"/>
      <c r="F104"/>
      <c r="G104"/>
      <c r="H104" s="2"/>
      <c r="I104" s="2"/>
      <c r="J104" s="2"/>
      <c r="K104" s="2"/>
    </row>
    <row r="105" spans="2:14" x14ac:dyDescent="0.25">
      <c r="B105" s="66" t="s">
        <v>126</v>
      </c>
      <c r="C105" s="66"/>
      <c r="D105" s="66"/>
      <c r="E105" s="66"/>
      <c r="F105" s="66"/>
      <c r="G105" s="66"/>
      <c r="H105" s="66"/>
      <c r="I105" s="66"/>
      <c r="J105" s="66"/>
      <c r="K105" s="66"/>
      <c r="L105" s="66"/>
      <c r="M105" s="66"/>
      <c r="N105" s="66"/>
    </row>
    <row r="106" spans="2:14" x14ac:dyDescent="0.25">
      <c r="C106" t="s">
        <v>127</v>
      </c>
      <c r="D106" s="27"/>
      <c r="E106" s="18" t="s">
        <v>52</v>
      </c>
      <c r="F106" s="23" t="s">
        <v>41</v>
      </c>
      <c r="G106" s="25"/>
      <c r="H106" s="11"/>
      <c r="I106" s="10"/>
      <c r="J106" s="11"/>
      <c r="K106" s="30">
        <f>G106*D106</f>
        <v>0</v>
      </c>
      <c r="L106" s="10"/>
      <c r="M106" s="11"/>
      <c r="N106" s="10"/>
    </row>
    <row r="107" spans="2:14" x14ac:dyDescent="0.25">
      <c r="C107" t="s">
        <v>128</v>
      </c>
      <c r="D107" s="27"/>
      <c r="E107" s="18" t="s">
        <v>52</v>
      </c>
      <c r="F107" s="23" t="s">
        <v>41</v>
      </c>
      <c r="G107" s="25"/>
      <c r="H107" s="11"/>
      <c r="I107" s="10"/>
      <c r="J107" s="11"/>
      <c r="K107" s="30">
        <f>G107*D107</f>
        <v>0</v>
      </c>
      <c r="L107" s="10"/>
      <c r="M107" s="11"/>
      <c r="N107" s="10"/>
    </row>
    <row r="108" spans="2:14" x14ac:dyDescent="0.25">
      <c r="C108" t="s">
        <v>129</v>
      </c>
      <c r="D108" s="27"/>
      <c r="E108" s="18" t="s">
        <v>52</v>
      </c>
      <c r="F108" s="23" t="s">
        <v>41</v>
      </c>
      <c r="G108" s="25"/>
      <c r="H108" s="11"/>
      <c r="I108" s="10"/>
      <c r="J108" s="11"/>
      <c r="K108" s="30">
        <f>G108*D108</f>
        <v>0</v>
      </c>
      <c r="L108" s="10"/>
      <c r="M108" s="11"/>
      <c r="N108" s="10"/>
    </row>
    <row r="109" spans="2:14" x14ac:dyDescent="0.25">
      <c r="C109" s="16" t="s">
        <v>54</v>
      </c>
      <c r="H109" s="17"/>
      <c r="I109" s="17"/>
      <c r="J109" s="17"/>
      <c r="K109" s="29">
        <f>SUM(K106:K108)</f>
        <v>0</v>
      </c>
      <c r="L109" s="17">
        <f t="shared" ref="L109:N109" si="12">SUM(L106:L108)</f>
        <v>0</v>
      </c>
      <c r="M109" s="17">
        <f t="shared" si="12"/>
        <v>0</v>
      </c>
      <c r="N109" s="17">
        <f t="shared" si="12"/>
        <v>0</v>
      </c>
    </row>
    <row r="110" spans="2:14" x14ac:dyDescent="0.25">
      <c r="B110"/>
      <c r="E110"/>
      <c r="F110"/>
      <c r="G110"/>
      <c r="H110" s="2"/>
      <c r="I110" s="2"/>
      <c r="J110" s="2"/>
      <c r="K110" s="2"/>
    </row>
    <row r="111" spans="2:14" x14ac:dyDescent="0.25">
      <c r="B111" s="66" t="s">
        <v>130</v>
      </c>
      <c r="C111" s="66"/>
      <c r="D111" s="66"/>
      <c r="E111" s="66"/>
      <c r="F111" s="66"/>
      <c r="G111" s="66"/>
      <c r="H111" s="66"/>
      <c r="I111" s="66"/>
      <c r="J111" s="66"/>
      <c r="K111" s="66"/>
      <c r="L111" s="66"/>
      <c r="M111" s="66"/>
      <c r="N111" s="66"/>
    </row>
    <row r="112" spans="2:14" x14ac:dyDescent="0.25">
      <c r="C112" t="s">
        <v>131</v>
      </c>
      <c r="D112" s="26"/>
      <c r="E112" s="18" t="s">
        <v>57</v>
      </c>
      <c r="F112" s="23" t="s">
        <v>41</v>
      </c>
      <c r="G112" s="25"/>
      <c r="H112" s="11"/>
      <c r="I112" s="10"/>
      <c r="J112" s="11"/>
      <c r="K112" s="30">
        <f>G112*D112</f>
        <v>0</v>
      </c>
      <c r="L112" s="10"/>
      <c r="M112" s="11"/>
      <c r="N112" s="10"/>
    </row>
    <row r="113" spans="2:14" x14ac:dyDescent="0.25">
      <c r="C113" s="16" t="s">
        <v>54</v>
      </c>
      <c r="H113" s="17"/>
      <c r="I113" s="17"/>
      <c r="J113" s="17"/>
      <c r="K113" s="29">
        <f>SUM(K112)</f>
        <v>0</v>
      </c>
      <c r="L113" s="17">
        <f t="shared" ref="L113:N113" si="13">SUM(L112)</f>
        <v>0</v>
      </c>
      <c r="M113" s="17">
        <f t="shared" si="13"/>
        <v>0</v>
      </c>
      <c r="N113" s="17">
        <f t="shared" si="13"/>
        <v>0</v>
      </c>
    </row>
    <row r="114" spans="2:14" x14ac:dyDescent="0.25">
      <c r="B114"/>
      <c r="E114"/>
      <c r="F114"/>
      <c r="G114"/>
      <c r="H114" s="2"/>
      <c r="I114" s="2"/>
      <c r="J114" s="2"/>
      <c r="K114" s="2"/>
    </row>
    <row r="115" spans="2:14" s="5" customFormat="1" ht="26.25" customHeight="1" x14ac:dyDescent="0.3">
      <c r="B115" s="68" t="s">
        <v>132</v>
      </c>
      <c r="C115" s="69"/>
      <c r="D115" s="69"/>
      <c r="E115" s="69"/>
      <c r="F115" s="69"/>
      <c r="G115" s="69"/>
      <c r="H115" s="13"/>
      <c r="I115" s="12"/>
      <c r="J115" s="13"/>
      <c r="K115" s="33">
        <f>K113+K109+K103+K97+K93+K88+K82+K77+K64+K54+K42+K24+K19+K14+K6</f>
        <v>0</v>
      </c>
      <c r="L115" s="12">
        <f>L113+L109+L103+L97+L93+L88+L82+L77+L64+L54+L42+L24+L19+L14+L6</f>
        <v>0</v>
      </c>
      <c r="M115" s="13">
        <f>M113+M109+M103+M97+M93+M88+M82+M77+M64+M54+M42+M24+M19+M14+M6</f>
        <v>0</v>
      </c>
      <c r="N115" s="12">
        <f>N113+N109+N103+N97+N93+N88+N82+N77+N64+N54+N42+N24+N19+N14+N6</f>
        <v>0</v>
      </c>
    </row>
    <row r="116" spans="2:14" s="5" customFormat="1" ht="17.25" customHeight="1" x14ac:dyDescent="0.3">
      <c r="E116" s="6"/>
      <c r="F116" s="6"/>
      <c r="G116" s="7"/>
      <c r="H116" s="38"/>
      <c r="I116" s="38"/>
      <c r="J116" s="38"/>
      <c r="K116" s="38"/>
      <c r="L116" s="38"/>
      <c r="M116" s="38"/>
      <c r="N116" s="38"/>
    </row>
    <row r="117" spans="2:14" s="5" customFormat="1" ht="18.75" x14ac:dyDescent="0.3">
      <c r="B117" s="68" t="s">
        <v>133</v>
      </c>
      <c r="C117" s="69"/>
      <c r="D117" s="69"/>
      <c r="E117" s="69"/>
      <c r="F117" s="69"/>
      <c r="G117" s="69"/>
      <c r="H117" s="39"/>
      <c r="I117" s="39"/>
      <c r="J117" s="39"/>
      <c r="K117" s="39">
        <v>1.1000000000000001</v>
      </c>
      <c r="L117" s="40"/>
      <c r="M117" s="40"/>
      <c r="N117" s="40"/>
    </row>
    <row r="118" spans="2:14" s="5" customFormat="1" ht="18.75" x14ac:dyDescent="0.3">
      <c r="E118" s="6"/>
      <c r="F118" s="6"/>
      <c r="G118" s="7"/>
      <c r="H118" s="32"/>
      <c r="I118" s="32"/>
      <c r="J118" s="32"/>
      <c r="K118" s="32"/>
      <c r="L118" s="46"/>
      <c r="M118" s="46"/>
      <c r="N118" s="46"/>
    </row>
    <row r="119" spans="2:14" ht="15.75" x14ac:dyDescent="0.25">
      <c r="C119" s="70" t="s">
        <v>135</v>
      </c>
      <c r="D119" s="70"/>
      <c r="E119" s="70"/>
      <c r="F119" s="70"/>
      <c r="G119" s="77"/>
      <c r="H119" s="34"/>
      <c r="I119" s="35"/>
      <c r="J119" s="35"/>
      <c r="K119" s="36">
        <v>1</v>
      </c>
      <c r="L119" s="37"/>
      <c r="M119" s="37"/>
      <c r="N119" s="37"/>
    </row>
    <row r="120" spans="2:14" ht="15.75" x14ac:dyDescent="0.25">
      <c r="C120" s="70" t="s">
        <v>136</v>
      </c>
      <c r="D120" s="70"/>
      <c r="E120" s="70"/>
      <c r="F120" s="70"/>
      <c r="G120" s="77"/>
      <c r="H120" s="35"/>
      <c r="I120" s="35"/>
      <c r="J120" s="35"/>
      <c r="K120" s="36"/>
      <c r="L120" s="37"/>
      <c r="M120" s="37"/>
      <c r="N120" s="37"/>
    </row>
    <row r="121" spans="2:14" ht="15.75" x14ac:dyDescent="0.25">
      <c r="C121" s="70" t="s">
        <v>137</v>
      </c>
      <c r="D121" s="70"/>
      <c r="E121" s="70"/>
      <c r="F121" s="70"/>
      <c r="G121" s="77"/>
      <c r="H121" s="35"/>
      <c r="I121" s="35"/>
      <c r="J121" s="35"/>
      <c r="K121" s="36"/>
      <c r="L121" s="37"/>
      <c r="M121" s="37"/>
      <c r="N121" s="37"/>
    </row>
    <row r="122" spans="2:14" ht="15.75" x14ac:dyDescent="0.25">
      <c r="C122" s="70" t="s">
        <v>138</v>
      </c>
      <c r="D122" s="70"/>
      <c r="E122" s="70"/>
      <c r="F122" s="70"/>
      <c r="G122" s="77"/>
      <c r="H122" s="35"/>
      <c r="I122" s="35"/>
      <c r="J122" s="35"/>
      <c r="K122" s="35">
        <v>200000</v>
      </c>
      <c r="L122" s="35">
        <v>200000</v>
      </c>
      <c r="M122" s="35">
        <v>200000</v>
      </c>
      <c r="N122" s="35">
        <v>200000</v>
      </c>
    </row>
    <row r="123" spans="2:14" s="5" customFormat="1" ht="18.75" x14ac:dyDescent="0.3">
      <c r="C123" s="68" t="s">
        <v>134</v>
      </c>
      <c r="D123" s="69"/>
      <c r="E123" s="69"/>
      <c r="F123" s="69"/>
      <c r="G123" s="69"/>
      <c r="H123" s="41">
        <v>7.3643125414242583</v>
      </c>
      <c r="I123" s="41">
        <v>0</v>
      </c>
      <c r="J123" s="41">
        <v>2.4158965996255359</v>
      </c>
      <c r="K123" s="49" t="str">
        <f>IF(K121=0,"",(K119*K122)/K121)</f>
        <v/>
      </c>
      <c r="L123" s="41" t="str">
        <f t="shared" ref="L123:N123" si="14">IF(L121=0,"",(L119*L122)/L121)</f>
        <v/>
      </c>
      <c r="M123" s="41" t="str">
        <f t="shared" si="14"/>
        <v/>
      </c>
      <c r="N123" s="41" t="str">
        <f t="shared" si="14"/>
        <v/>
      </c>
    </row>
    <row r="124" spans="2:14" ht="18.75" x14ac:dyDescent="0.3">
      <c r="B124" s="5"/>
      <c r="C124" s="5"/>
    </row>
    <row r="125" spans="2:14" ht="15.75" x14ac:dyDescent="0.25">
      <c r="C125" s="70" t="s">
        <v>139</v>
      </c>
      <c r="D125" s="70"/>
      <c r="E125" s="70"/>
      <c r="F125" s="70"/>
      <c r="G125" s="77"/>
      <c r="H125" s="19"/>
      <c r="I125" s="19"/>
      <c r="J125" s="19"/>
      <c r="K125" s="25"/>
      <c r="L125" s="42"/>
      <c r="M125" s="42"/>
      <c r="N125" s="42"/>
    </row>
    <row r="126" spans="2:14" ht="15.75" x14ac:dyDescent="0.25">
      <c r="C126" s="70" t="s">
        <v>140</v>
      </c>
      <c r="D126" s="70"/>
      <c r="E126" s="70"/>
      <c r="F126" s="70"/>
      <c r="G126" s="77"/>
      <c r="H126" s="19"/>
      <c r="I126" s="19"/>
      <c r="J126" s="19"/>
      <c r="K126" s="30"/>
      <c r="L126" s="42"/>
      <c r="M126" s="42"/>
      <c r="N126" s="42"/>
    </row>
    <row r="127" spans="2:14" ht="18.75" x14ac:dyDescent="0.3">
      <c r="C127" s="68" t="s">
        <v>141</v>
      </c>
      <c r="D127" s="65"/>
      <c r="E127" s="65"/>
      <c r="F127" s="65"/>
      <c r="G127" s="65"/>
      <c r="H127" s="24"/>
      <c r="I127" s="24"/>
      <c r="J127" s="24"/>
      <c r="K127" s="48">
        <f t="shared" ref="K127" si="15">SUM(K125:K126)</f>
        <v>0</v>
      </c>
      <c r="L127" s="42"/>
      <c r="M127" s="42"/>
      <c r="N127" s="42"/>
    </row>
    <row r="128" spans="2:14" x14ac:dyDescent="0.25">
      <c r="K128" s="4"/>
    </row>
  </sheetData>
  <mergeCells count="26">
    <mergeCell ref="C126:G126"/>
    <mergeCell ref="C127:G127"/>
    <mergeCell ref="C119:G119"/>
    <mergeCell ref="C120:G120"/>
    <mergeCell ref="C121:G121"/>
    <mergeCell ref="C122:G122"/>
    <mergeCell ref="C123:G123"/>
    <mergeCell ref="C125:G125"/>
    <mergeCell ref="B95:N95"/>
    <mergeCell ref="B99:N99"/>
    <mergeCell ref="B105:N105"/>
    <mergeCell ref="B111:N111"/>
    <mergeCell ref="B115:G115"/>
    <mergeCell ref="B117:G117"/>
    <mergeCell ref="B44:N44"/>
    <mergeCell ref="B56:N56"/>
    <mergeCell ref="B66:N66"/>
    <mergeCell ref="B79:N79"/>
    <mergeCell ref="B84:N84"/>
    <mergeCell ref="B90:N90"/>
    <mergeCell ref="B1:C1"/>
    <mergeCell ref="B3:N3"/>
    <mergeCell ref="B8:C8"/>
    <mergeCell ref="B16:N16"/>
    <mergeCell ref="B21:N21"/>
    <mergeCell ref="B26:N26"/>
  </mergeCells>
  <pageMargins left="0.7" right="0.7" top="0.75" bottom="0.75" header="0.3" footer="0.3"/>
  <pageSetup scale="63" fitToHeight="0"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A8E3909F5842F4D88F2AF155028D143" ma:contentTypeVersion="4" ma:contentTypeDescription="Create a new document." ma:contentTypeScope="" ma:versionID="7883fdf1dabc344b20b7bc7ceb9e2c2a">
  <xsd:schema xmlns:xsd="http://www.w3.org/2001/XMLSchema" xmlns:xs="http://www.w3.org/2001/XMLSchema" xmlns:p="http://schemas.microsoft.com/office/2006/metadata/properties" xmlns:ns2="17cb5f69-7398-434f-a1dd-27725bf651d4" targetNamespace="http://schemas.microsoft.com/office/2006/metadata/properties" ma:root="true" ma:fieldsID="929b612943265accf59a524440de4165" ns2:_="">
    <xsd:import namespace="17cb5f69-7398-434f-a1dd-27725bf651d4"/>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7cb5f69-7398-434f-a1dd-27725bf651d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3F391F8-8105-4B02-9440-500DA074C4C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7cb5f69-7398-434f-a1dd-27725bf651d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D1CC069-CAEC-44B3-AE28-9E828F05A79A}">
  <ds:schemaRefs>
    <ds:schemaRef ds:uri="http://schemas.microsoft.com/sharepoint/v3/contenttype/forms"/>
  </ds:schemaRefs>
</ds:datastoreItem>
</file>

<file path=customXml/itemProps3.xml><?xml version="1.0" encoding="utf-8"?>
<ds:datastoreItem xmlns:ds="http://schemas.openxmlformats.org/officeDocument/2006/customXml" ds:itemID="{CD0BCDA5-C67D-4F49-9FC2-630ED968C1A6}">
  <ds:schemaRefs>
    <ds:schemaRef ds:uri="http://purl.org/dc/terms/"/>
    <ds:schemaRef ds:uri="http://schemas.openxmlformats.org/package/2006/metadata/core-properties"/>
    <ds:schemaRef ds:uri="http://purl.org/dc/elements/1.1/"/>
    <ds:schemaRef ds:uri="http://schemas.microsoft.com/office/infopath/2007/PartnerControls"/>
    <ds:schemaRef ds:uri="http://schemas.microsoft.com/office/2006/documentManagement/types"/>
    <ds:schemaRef ds:uri="http://purl.org/dc/dcmitype/"/>
    <ds:schemaRef ds:uri="17cb5f69-7398-434f-a1dd-27725bf651d4"/>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vt:lpstr>
      <vt:lpstr>Budget Example</vt:lpstr>
      <vt:lpstr>Budget Blank</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Richard</dc:creator>
  <cp:keywords/>
  <dc:description/>
  <cp:lastModifiedBy>Keely Byars-Nichols</cp:lastModifiedBy>
  <cp:revision/>
  <dcterms:created xsi:type="dcterms:W3CDTF">2012-07-23T23:49:57Z</dcterms:created>
  <dcterms:modified xsi:type="dcterms:W3CDTF">2023-04-28T15:58:45Z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0x0101005A8E3909F5842F4D88F2AF155028D143</vt:lpwstr>
  </property>
  <property fmtid="{D5CDD505-2E9C-101B-9397-08002B2CF9AE}" pid="3" name="Order">
    <vt:r8>1096600</vt:r8>
  </property>
</Properties>
</file>